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mc:AlternateContent xmlns:mc="http://schemas.openxmlformats.org/markup-compatibility/2006">
    <mc:Choice Requires="x15">
      <x15ac:absPath xmlns:x15ac="http://schemas.microsoft.com/office/spreadsheetml/2010/11/ac" url="C:\Users\yuuaien3\Desktop\"/>
    </mc:Choice>
  </mc:AlternateContent>
  <xr:revisionPtr revIDLastSave="0" documentId="13_ncr:1_{9EF42371-3EDD-41A5-A2D9-DAF04249B563}" xr6:coauthVersionLast="46" xr6:coauthVersionMax="46" xr10:uidLastSave="{00000000-0000-0000-0000-000000000000}"/>
  <bookViews>
    <workbookView xWindow="-120" yWindow="-120" windowWidth="29040" windowHeight="15840" tabRatio="692" activeTab="5" xr2:uid="{00000000-000D-0000-FFFF-FFFF00000000}"/>
  </bookViews>
  <sheets>
    <sheet name="目次" sheetId="196" r:id="rId1"/>
    <sheet name="マスタ" sheetId="202" state="hidden" r:id="rId2"/>
    <sheet name="別紙40" sheetId="157" r:id="rId3"/>
    <sheet name="スコア公表様式（全体表）" sheetId="206" r:id="rId4"/>
    <sheet name="スコア公表様式（実績）" sheetId="207" r:id="rId5"/>
    <sheet name="地域連携活動実施状況報告書" sheetId="208" r:id="rId6"/>
  </sheets>
  <externalReferences>
    <externalReference r:id="rId7"/>
  </externalReferences>
  <definedNames>
    <definedName name="_xlnm._FilterDatabase" localSheetId="1" hidden="1">マスタ!$A$1:$GD$245</definedName>
    <definedName name="data">#REF!</definedName>
    <definedName name="_xlnm.Print_Area" localSheetId="4">'スコア公表様式（実績）'!$A$1:$AS$84</definedName>
    <definedName name="_xlnm.Print_Area" localSheetId="3">'スコア公表様式（全体表）'!$A$1:$V$56</definedName>
    <definedName name="_xlnm.Print_Area" localSheetId="5">地域連携活動実施状況報告書!$A$1:$T$63</definedName>
    <definedName name="_xlnm.Print_Area" localSheetId="2">別紙40!$A$2:$AL$66</definedName>
    <definedName name="QK_Excel出力_体制加算データ_指定" localSheetId="1">マスタ!$B$1:$N$245</definedName>
    <definedName name="QK_Excel出力_体制加算データ_指定">#REF!</definedName>
    <definedName name="祝日">#REF!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208" l="1"/>
  <c r="D8" i="208"/>
  <c r="M7" i="208"/>
  <c r="D7" i="208"/>
  <c r="M6" i="208"/>
  <c r="D6" i="208"/>
  <c r="AI18" i="207"/>
  <c r="AI14" i="207"/>
  <c r="AK7" i="207"/>
  <c r="L1" i="207"/>
  <c r="B1" i="207"/>
  <c r="G57" i="206" l="1"/>
  <c r="B57" i="206"/>
  <c r="H55" i="206"/>
  <c r="I31" i="206" s="1"/>
  <c r="U47" i="206" s="1"/>
  <c r="U39" i="206"/>
  <c r="U49" i="206" s="1"/>
  <c r="S37" i="206"/>
  <c r="K37" i="206"/>
  <c r="T35" i="206"/>
  <c r="U11" i="206" s="1"/>
  <c r="U48" i="206" s="1"/>
  <c r="I21" i="206"/>
  <c r="U46" i="206" s="1"/>
  <c r="I11" i="206"/>
  <c r="U45" i="206" s="1"/>
  <c r="K53" i="206" l="1"/>
  <c r="AJ13" i="157" s="1"/>
  <c r="E15" i="196" l="1"/>
  <c r="P38" i="157" l="1"/>
  <c r="P32" i="157"/>
  <c r="P36" i="157"/>
  <c r="P40" i="157"/>
  <c r="P44" i="157"/>
  <c r="P48" i="157"/>
  <c r="P52" i="157"/>
  <c r="P34" i="157"/>
  <c r="P42" i="157"/>
  <c r="P46" i="157"/>
  <c r="P50" i="157"/>
  <c r="P30" i="157" l="1"/>
  <c r="P54" i="157" s="1"/>
  <c r="G50" i="157" l="1"/>
  <c r="G30" i="157"/>
  <c r="G32" i="157"/>
  <c r="G52" i="157"/>
  <c r="G38" i="157"/>
  <c r="G44" i="157"/>
  <c r="G40" i="157"/>
  <c r="G34" i="157"/>
  <c r="G42" i="157"/>
  <c r="G46" i="157"/>
  <c r="G36" i="157"/>
  <c r="G48" i="157"/>
  <c r="AF2" i="157"/>
  <c r="U2" i="206" l="1"/>
  <c r="G54" i="157"/>
  <c r="O10" i="157" l="1"/>
  <c r="W13" i="157" l="1"/>
  <c r="H13" i="157"/>
  <c r="E2" i="196" l="1"/>
  <c r="E3" i="196"/>
  <c r="E4" i="196"/>
  <c r="E5" i="196"/>
  <c r="E6" i="196"/>
  <c r="E7" i="196"/>
  <c r="E8" i="196"/>
  <c r="E9" i="196"/>
  <c r="E10" i="196"/>
  <c r="D7" i="206" s="1"/>
  <c r="E11" i="196"/>
  <c r="E12" i="196"/>
  <c r="E13" i="196"/>
  <c r="E14" i="196"/>
  <c r="E1" i="196"/>
  <c r="AF6" i="157" s="1"/>
  <c r="D6" i="206" l="1"/>
  <c r="M6" i="206"/>
  <c r="D8" i="206"/>
  <c r="L7" i="157"/>
  <c r="AA54" i="15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K7" authorId="0" shapeId="0" xr:uid="{373AFCB8-5A4B-46B9-B2D3-84F21A4CF8CB}">
      <text>
        <r>
          <rPr>
            <b/>
            <sz val="9"/>
            <color indexed="81"/>
            <rFont val="MS P ゴシック"/>
            <family val="3"/>
            <charset val="128"/>
          </rPr>
          <t>入力不要</t>
        </r>
      </text>
    </comment>
    <comment ref="AI14" authorId="0" shapeId="0" xr:uid="{FBBD5262-2960-46E9-8867-1E9FA092FB88}">
      <text>
        <r>
          <rPr>
            <b/>
            <sz val="9"/>
            <color indexed="81"/>
            <rFont val="MS P ゴシック"/>
            <family val="3"/>
            <charset val="128"/>
          </rPr>
          <t>入力不要</t>
        </r>
      </text>
    </comment>
    <comment ref="AI18" authorId="0" shapeId="0" xr:uid="{A7C3B158-0FA6-456F-B824-DB57C45919C6}">
      <text>
        <r>
          <rPr>
            <b/>
            <sz val="9"/>
            <color indexed="81"/>
            <rFont val="MS P ゴシック"/>
            <family val="3"/>
            <charset val="128"/>
          </rPr>
          <t>入力不要</t>
        </r>
      </text>
    </comment>
  </commentList>
</comments>
</file>

<file path=xl/sharedStrings.xml><?xml version="1.0" encoding="utf-8"?>
<sst xmlns="http://schemas.openxmlformats.org/spreadsheetml/2006/main" count="3694" uniqueCount="1985">
  <si>
    <t>合計</t>
    <rPh sb="0" eb="2">
      <t>ゴウケイ</t>
    </rPh>
    <phoneticPr fontId="4"/>
  </si>
  <si>
    <t>事業所名</t>
    <rPh sb="0" eb="3">
      <t>ジギョウショ</t>
    </rPh>
    <rPh sb="3" eb="4">
      <t>メイ</t>
    </rPh>
    <phoneticPr fontId="4"/>
  </si>
  <si>
    <t>人</t>
    <rPh sb="0" eb="1">
      <t>ニン</t>
    </rPh>
    <phoneticPr fontId="4"/>
  </si>
  <si>
    <t>就労移行支援</t>
  </si>
  <si>
    <t>時間</t>
    <rPh sb="0" eb="2">
      <t>ジカン</t>
    </rPh>
    <phoneticPr fontId="4"/>
  </si>
  <si>
    <t>４月</t>
    <rPh sb="1" eb="2">
      <t>ガツ</t>
    </rPh>
    <phoneticPr fontId="4"/>
  </si>
  <si>
    <t>８月</t>
  </si>
  <si>
    <t>９月</t>
  </si>
  <si>
    <t>１０月</t>
  </si>
  <si>
    <t>１１月</t>
  </si>
  <si>
    <t>１２月</t>
  </si>
  <si>
    <t>１月</t>
  </si>
  <si>
    <t>２月</t>
  </si>
  <si>
    <t>３月</t>
  </si>
  <si>
    <t>21人以上40人以下</t>
    <rPh sb="2" eb="3">
      <t>ニン</t>
    </rPh>
    <rPh sb="3" eb="5">
      <t>イジョウ</t>
    </rPh>
    <rPh sb="7" eb="8">
      <t>ニン</t>
    </rPh>
    <rPh sb="8" eb="10">
      <t>イカ</t>
    </rPh>
    <phoneticPr fontId="4"/>
  </si>
  <si>
    <t>41人以上60人以下</t>
    <rPh sb="2" eb="3">
      <t>ニン</t>
    </rPh>
    <rPh sb="3" eb="5">
      <t>イジョウ</t>
    </rPh>
    <rPh sb="7" eb="8">
      <t>ニン</t>
    </rPh>
    <rPh sb="8" eb="10">
      <t>イカ</t>
    </rPh>
    <phoneticPr fontId="4"/>
  </si>
  <si>
    <t>61人以上80人以下</t>
    <rPh sb="2" eb="3">
      <t>ニン</t>
    </rPh>
    <rPh sb="3" eb="5">
      <t>イジョウ</t>
    </rPh>
    <rPh sb="7" eb="8">
      <t>ニン</t>
    </rPh>
    <rPh sb="8" eb="10">
      <t>イカ</t>
    </rPh>
    <phoneticPr fontId="4"/>
  </si>
  <si>
    <t>81人以上</t>
    <rPh sb="2" eb="3">
      <t>ニン</t>
    </rPh>
    <rPh sb="3" eb="5">
      <t>イジョウ</t>
    </rPh>
    <phoneticPr fontId="4"/>
  </si>
  <si>
    <t>20人以下</t>
    <rPh sb="2" eb="3">
      <t>ニン</t>
    </rPh>
    <rPh sb="3" eb="5">
      <t>イカ</t>
    </rPh>
    <phoneticPr fontId="4"/>
  </si>
  <si>
    <t>５月</t>
  </si>
  <si>
    <t>６月</t>
  </si>
  <si>
    <t>７月</t>
  </si>
  <si>
    <t>（参考様式５）の（別紙４０）</t>
    <rPh sb="1" eb="3">
      <t>サンコウ</t>
    </rPh>
    <rPh sb="3" eb="5">
      <t>ヨウシキ</t>
    </rPh>
    <rPh sb="9" eb="11">
      <t>ベッシ</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</si>
  <si>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</si>
  <si>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人員配置区分</t>
    <rPh sb="0" eb="2">
      <t>ジンイン</t>
    </rPh>
    <rPh sb="2" eb="4">
      <t>ハイチ</t>
    </rPh>
    <rPh sb="4" eb="6">
      <t>クブン</t>
    </rPh>
    <phoneticPr fontId="4"/>
  </si>
  <si>
    <t>前年度の労働時間・利用者の状況</t>
    <rPh sb="0" eb="3">
      <t>ゼンネンド</t>
    </rPh>
    <rPh sb="4" eb="6">
      <t>ロウドウ</t>
    </rPh>
    <rPh sb="6" eb="8">
      <t>ジカン</t>
    </rPh>
    <rPh sb="9" eb="12">
      <t>リヨウシャ</t>
    </rPh>
    <rPh sb="13" eb="15">
      <t>ジョウキョウ</t>
    </rPh>
    <phoneticPr fontId="4"/>
  </si>
  <si>
    <t>延べ労働時間数</t>
    <rPh sb="0" eb="1">
      <t>ノ</t>
    </rPh>
    <rPh sb="2" eb="4">
      <t>ロウドウ</t>
    </rPh>
    <rPh sb="4" eb="6">
      <t>ジカン</t>
    </rPh>
    <rPh sb="6" eb="7">
      <t>スウ</t>
    </rPh>
    <phoneticPr fontId="4"/>
  </si>
  <si>
    <t>延べ利用者数
（雇用契約者数）</t>
    <rPh sb="0" eb="1">
      <t>ノ</t>
    </rPh>
    <rPh sb="2" eb="4">
      <t>リヨウ</t>
    </rPh>
    <rPh sb="4" eb="5">
      <t>シャ</t>
    </rPh>
    <rPh sb="5" eb="6">
      <t>スウ</t>
    </rPh>
    <rPh sb="8" eb="10">
      <t>コヨウ</t>
    </rPh>
    <rPh sb="10" eb="12">
      <t>ケイヤク</t>
    </rPh>
    <rPh sb="12" eb="13">
      <t>シャ</t>
    </rPh>
    <rPh sb="13" eb="14">
      <t>スウ</t>
    </rPh>
    <phoneticPr fontId="4"/>
  </si>
  <si>
    <t>目次に戻る</t>
    <rPh sb="0" eb="2">
      <t>モクジ</t>
    </rPh>
    <rPh sb="3" eb="4">
      <t>モド</t>
    </rPh>
    <phoneticPr fontId="2"/>
  </si>
  <si>
    <t>◎最初に事業所番号を入力してください→</t>
    <rPh sb="1" eb="3">
      <t>サイショ</t>
    </rPh>
    <rPh sb="4" eb="7">
      <t>ジギョウショ</t>
    </rPh>
    <rPh sb="7" eb="9">
      <t>バンゴウ</t>
    </rPh>
    <rPh sb="10" eb="12">
      <t>ニュウリョク</t>
    </rPh>
    <phoneticPr fontId="2"/>
  </si>
  <si>
    <t>まんさく園</t>
  </si>
  <si>
    <t>0965-31-7440</t>
  </si>
  <si>
    <t>理事長</t>
  </si>
  <si>
    <t>就労継続支援(Ｂ型)</t>
  </si>
  <si>
    <t>みのり</t>
  </si>
  <si>
    <t>0965-30-0701</t>
  </si>
  <si>
    <t>NPO法人とら太の会</t>
  </si>
  <si>
    <t>山下　順子</t>
  </si>
  <si>
    <t>就労支援事業所　ステップ１</t>
  </si>
  <si>
    <t>0965-32-0028</t>
  </si>
  <si>
    <t>古田　利成</t>
  </si>
  <si>
    <t>就労継続支援(Ａ型)</t>
  </si>
  <si>
    <t>社会就労センター　ワークショップ八代</t>
  </si>
  <si>
    <t>0965-33-8007</t>
  </si>
  <si>
    <t>八代市立希望の里たいよう</t>
  </si>
  <si>
    <t>0965-34-1877</t>
  </si>
  <si>
    <t>社会福祉法人八代市社会福祉事業団</t>
  </si>
  <si>
    <t>中村　博生</t>
  </si>
  <si>
    <t>集いの家</t>
  </si>
  <si>
    <t>0965-37-1460</t>
  </si>
  <si>
    <t>藤本幸吉</t>
  </si>
  <si>
    <t>わいわい虹の村</t>
  </si>
  <si>
    <t>0965-45-8886</t>
  </si>
  <si>
    <t>光永　了円</t>
  </si>
  <si>
    <t>障害者就労支援センター　テイクオフ</t>
  </si>
  <si>
    <t>0965ｰ34-8608</t>
  </si>
  <si>
    <t>スキップ</t>
  </si>
  <si>
    <t>0965-52-5112</t>
  </si>
  <si>
    <t>代表理事</t>
  </si>
  <si>
    <t>八代農林</t>
  </si>
  <si>
    <t>0965-46-5770</t>
  </si>
  <si>
    <t>代表取締役</t>
  </si>
  <si>
    <t>藤本　幸吉</t>
  </si>
  <si>
    <t>らぷらんどカフェ八代</t>
  </si>
  <si>
    <t>中村　淑代</t>
  </si>
  <si>
    <t>就労・生活支援センターらぽーる八代</t>
  </si>
  <si>
    <t>0965-45-9333</t>
  </si>
  <si>
    <t>山田　純策</t>
  </si>
  <si>
    <t>あじさい日中支援事業所　ぷらす</t>
  </si>
  <si>
    <t>0965-65-5501</t>
  </si>
  <si>
    <t>山野　誠一</t>
  </si>
  <si>
    <t>イエローリーフ</t>
  </si>
  <si>
    <t>0965-62-8666</t>
  </si>
  <si>
    <t>右田　清美</t>
  </si>
  <si>
    <t>Ｃａｎ　ｄｏ</t>
  </si>
  <si>
    <t>増田　利明</t>
  </si>
  <si>
    <t>ワーキングオフィス　きらり八代</t>
  </si>
  <si>
    <t>0965-35-0007</t>
  </si>
  <si>
    <t>吉田　光宏</t>
  </si>
  <si>
    <t>とらいふ</t>
  </si>
  <si>
    <t>0965-43-9122</t>
  </si>
  <si>
    <t>城　信吾</t>
  </si>
  <si>
    <t>就労継続支援A型施設　メイクアップ</t>
  </si>
  <si>
    <t>0965-45-5320</t>
  </si>
  <si>
    <t>綿田　一角</t>
  </si>
  <si>
    <t>プラスクレア</t>
  </si>
  <si>
    <t>0965-53-8008</t>
  </si>
  <si>
    <t>障がい者福祉サービスながしょう</t>
  </si>
  <si>
    <t>0965-45-9889</t>
  </si>
  <si>
    <t>永田　智也</t>
  </si>
  <si>
    <t>会長</t>
  </si>
  <si>
    <t>わがんせ</t>
  </si>
  <si>
    <t>0968-62-1175</t>
  </si>
  <si>
    <t>右田　計次</t>
  </si>
  <si>
    <t>0968-62-7931</t>
  </si>
  <si>
    <t>藤崎　龍美</t>
  </si>
  <si>
    <t>就労支援センター　荒尾市小岱作業所</t>
  </si>
  <si>
    <t>ＮＰＯ法人荒尾きぼうの家</t>
  </si>
  <si>
    <t>0968-62-6089</t>
  </si>
  <si>
    <t>上田　徹</t>
  </si>
  <si>
    <t>就労継続支援Ａ型施設　アントレ</t>
  </si>
  <si>
    <t>0968-64-0404</t>
  </si>
  <si>
    <t>橋本　茂樹</t>
  </si>
  <si>
    <t>あおぞら玉名</t>
  </si>
  <si>
    <t>09030113640</t>
  </si>
  <si>
    <t>北村　和則</t>
  </si>
  <si>
    <t>就労支援センター　ワンピース</t>
  </si>
  <si>
    <t>0968-57-9668</t>
  </si>
  <si>
    <t>中川　勝則</t>
  </si>
  <si>
    <t>ちひろ</t>
  </si>
  <si>
    <t>0968-80-7086</t>
  </si>
  <si>
    <t>代表社員</t>
  </si>
  <si>
    <t>廣石　純一</t>
  </si>
  <si>
    <t>サポートセンターＳｕｎ☆フラワー</t>
  </si>
  <si>
    <t>0968-62-5755</t>
  </si>
  <si>
    <t>社会福祉法人きらきら</t>
  </si>
  <si>
    <t>西山　敏雄</t>
  </si>
  <si>
    <t>合同会社　ＢＬＯＯＭ</t>
  </si>
  <si>
    <t>0968-57-7664</t>
  </si>
  <si>
    <t>田端　由香</t>
  </si>
  <si>
    <t>ネクスト</t>
  </si>
  <si>
    <t>0968620099</t>
  </si>
  <si>
    <t>吉田　智則</t>
  </si>
  <si>
    <t>若葉作業所</t>
  </si>
  <si>
    <t>0968-74-1628</t>
  </si>
  <si>
    <t>作本　幸男</t>
  </si>
  <si>
    <t>さくらサポート</t>
  </si>
  <si>
    <t>0968-76-7511</t>
  </si>
  <si>
    <t>渡邉　太朗</t>
  </si>
  <si>
    <t>たまきな荘就労支援センター風工房</t>
  </si>
  <si>
    <t>0968-71-2355</t>
  </si>
  <si>
    <t>浦田　誓夫</t>
  </si>
  <si>
    <t>0968-57-5755</t>
  </si>
  <si>
    <t>玉名ワークステーション</t>
  </si>
  <si>
    <t>0968-76-7005</t>
  </si>
  <si>
    <t>有明ワーク・アソシェーツ株式会社</t>
  </si>
  <si>
    <t>福岡県大牟田市不知火町二丁目５番地１シーザリオン２階</t>
  </si>
  <si>
    <t>平野　義広</t>
  </si>
  <si>
    <t>わかちあい共生</t>
  </si>
  <si>
    <t>0968-72-5577</t>
  </si>
  <si>
    <t>理事代表</t>
  </si>
  <si>
    <t>本郷　秀和</t>
  </si>
  <si>
    <t>就労支援センターほし</t>
  </si>
  <si>
    <t>0968-57-3978</t>
  </si>
  <si>
    <t>就労継続支援Ａ型施設　てんしんサポート</t>
  </si>
  <si>
    <t>0968-71-0811</t>
  </si>
  <si>
    <t>てんしんサポート株式会社</t>
  </si>
  <si>
    <t>冨田　昌也</t>
  </si>
  <si>
    <t>オレンジ夢ファーム天水</t>
  </si>
  <si>
    <t>0968-82-2236</t>
  </si>
  <si>
    <t>津留　和幸</t>
  </si>
  <si>
    <t>多機能型支援センター　オリーブ</t>
  </si>
  <si>
    <t>0968-84-3133</t>
  </si>
  <si>
    <t>稗島　奈由美</t>
  </si>
  <si>
    <t>第二天水学園</t>
  </si>
  <si>
    <t>0968-82-5051</t>
  </si>
  <si>
    <t>國友　龍</t>
  </si>
  <si>
    <t>0968-82-3335</t>
  </si>
  <si>
    <t>株式会社　スマイルファクトリー</t>
  </si>
  <si>
    <t>0968-57-7230</t>
  </si>
  <si>
    <t>髙向　一洋</t>
  </si>
  <si>
    <t>ルピカ</t>
  </si>
  <si>
    <t>0968-72-0777</t>
  </si>
  <si>
    <t>三浦　えり</t>
  </si>
  <si>
    <t>株式会社　スマイルファクトリー　第２事業所</t>
  </si>
  <si>
    <t>0968-57-7567</t>
  </si>
  <si>
    <t>高向　一洋</t>
  </si>
  <si>
    <t>もくせい学園</t>
  </si>
  <si>
    <t>0968-44-7647</t>
  </si>
  <si>
    <t>栗川　亮一</t>
  </si>
  <si>
    <t>鹿央の郷</t>
  </si>
  <si>
    <t>0968-32-7550</t>
  </si>
  <si>
    <t>社会福祉法人ぎんなん会山鹿</t>
  </si>
  <si>
    <t>荒木　憲二</t>
  </si>
  <si>
    <t>多機能型事業所　愛隣倶楽部</t>
  </si>
  <si>
    <t>0968-43-2771</t>
  </si>
  <si>
    <t>三浦　一水</t>
  </si>
  <si>
    <t>ブレス</t>
  </si>
  <si>
    <t>0968-48-2434</t>
  </si>
  <si>
    <t>田中　勝徳</t>
  </si>
  <si>
    <t>就労継続支援Ａ型施設　ライフワークサポート</t>
  </si>
  <si>
    <t>0968-48-3177</t>
  </si>
  <si>
    <t>ライフワークサポート株式会社</t>
  </si>
  <si>
    <t>福祉と農業の会（福農会）</t>
  </si>
  <si>
    <t>0968-36-2666</t>
  </si>
  <si>
    <t>帆足　誠司</t>
  </si>
  <si>
    <t>ステップサポート山鹿</t>
  </si>
  <si>
    <t>0968-42-2256</t>
  </si>
  <si>
    <t>本田　繁雄</t>
  </si>
  <si>
    <t>就労支援施設　くすの木</t>
  </si>
  <si>
    <t>0968-44-0363</t>
  </si>
  <si>
    <t>株式会社Ｋ・Ｎ・Ｋコーポレーション</t>
  </si>
  <si>
    <t>小坂　紀久子</t>
  </si>
  <si>
    <t>作業所ノア</t>
  </si>
  <si>
    <t>0968-41-5656</t>
  </si>
  <si>
    <t>荒木　伸一郎</t>
  </si>
  <si>
    <t>おりぃぶ</t>
  </si>
  <si>
    <t>0968-48-3777</t>
  </si>
  <si>
    <t>坂本　昭二</t>
  </si>
  <si>
    <t>ライフワークサポート　山鹿作業所</t>
  </si>
  <si>
    <t>0968-43-7888</t>
  </si>
  <si>
    <t>サポートこやなぎ</t>
  </si>
  <si>
    <t>0968-41-5220</t>
  </si>
  <si>
    <t>サポートこやなぎ株式会社</t>
  </si>
  <si>
    <t>栃原　栄一</t>
  </si>
  <si>
    <t>0968-46-6565</t>
  </si>
  <si>
    <t>地域生活支援センター　翠</t>
  </si>
  <si>
    <t>0966-22-2570</t>
  </si>
  <si>
    <t>吉田　正毅</t>
  </si>
  <si>
    <t>白いキャンバス</t>
  </si>
  <si>
    <t>0966-22-6399</t>
  </si>
  <si>
    <t>瀬戸　致行</t>
  </si>
  <si>
    <t>人吉球磨きぼうの家</t>
  </si>
  <si>
    <t>0966-24-5665</t>
  </si>
  <si>
    <t>永村敏勝</t>
  </si>
  <si>
    <t>加賀　邦保</t>
  </si>
  <si>
    <t>障害者支援センター　希望ケ丘学園</t>
  </si>
  <si>
    <t>0966-23-3933</t>
  </si>
  <si>
    <t>サンサイド事業所</t>
  </si>
  <si>
    <t>0966-22-8008</t>
  </si>
  <si>
    <t>久本　博孝</t>
  </si>
  <si>
    <t>就労継続支援A型事業所　ソーシャルサポート</t>
  </si>
  <si>
    <t>0966-32-8289</t>
  </si>
  <si>
    <t>山下　雅也</t>
  </si>
  <si>
    <t>あらた</t>
  </si>
  <si>
    <t>0966-35-6981</t>
  </si>
  <si>
    <t>川原　義男</t>
  </si>
  <si>
    <t>就労支援センター　スマイル</t>
  </si>
  <si>
    <t>0966-35-7433</t>
  </si>
  <si>
    <t>株式会社ケアマネジメント研究所</t>
  </si>
  <si>
    <t>黄檗　好弘</t>
  </si>
  <si>
    <t>就労移行支援事業所「絆」</t>
  </si>
  <si>
    <t>株式会社タケダ</t>
  </si>
  <si>
    <t>取締役</t>
  </si>
  <si>
    <t>竹田　信義</t>
  </si>
  <si>
    <t>障害者支援センター　水俣福祉作業所</t>
  </si>
  <si>
    <t>0966-63-4601</t>
  </si>
  <si>
    <t>白坂　久美</t>
  </si>
  <si>
    <t>特定非営利活動法人　環境と福祉を結ぶ会　グループ・エコ</t>
  </si>
  <si>
    <t>0966-83-5666</t>
  </si>
  <si>
    <t>窪　一己</t>
  </si>
  <si>
    <t>小規模多機能事業所ほっとはうす</t>
  </si>
  <si>
    <t>0966-62-8080</t>
  </si>
  <si>
    <t>グローバル　エコパーク作業所</t>
  </si>
  <si>
    <t>0966-63-6499</t>
  </si>
  <si>
    <t>本田洋志</t>
  </si>
  <si>
    <t>ばらん家</t>
  </si>
  <si>
    <t>ＮＰＯ法人ばらん家</t>
  </si>
  <si>
    <t>松原　久美子</t>
  </si>
  <si>
    <t>わくワークみなまた</t>
  </si>
  <si>
    <t>0966-63-3598</t>
  </si>
  <si>
    <t>髙岡　利治</t>
  </si>
  <si>
    <t>まどか工房</t>
  </si>
  <si>
    <t>0966-61-1717</t>
  </si>
  <si>
    <t>萩嶺　淨円</t>
  </si>
  <si>
    <t>希望の輪</t>
  </si>
  <si>
    <t>0966-63-3833</t>
  </si>
  <si>
    <t>龍　博子</t>
  </si>
  <si>
    <t>障害者就労支援センター虹　水俣</t>
  </si>
  <si>
    <t>0966-84-9474</t>
  </si>
  <si>
    <t>中村　勝庸</t>
  </si>
  <si>
    <t>通所施設「なかま」</t>
  </si>
  <si>
    <t>0968-53-9126</t>
  </si>
  <si>
    <t>林田　浩征</t>
  </si>
  <si>
    <t>多機能型施設　るぴなす</t>
  </si>
  <si>
    <t>0968-84-7858</t>
  </si>
  <si>
    <t>高峰　武</t>
  </si>
  <si>
    <t>さくらワーク菊水</t>
  </si>
  <si>
    <t>0968-86-5000</t>
  </si>
  <si>
    <t>自立支援センター　ひまわりの里</t>
  </si>
  <si>
    <t>0968-78-0589</t>
  </si>
  <si>
    <t>濵田　悍</t>
  </si>
  <si>
    <t>銀河ステーション</t>
  </si>
  <si>
    <t>0968-86-5557</t>
  </si>
  <si>
    <t>園田　俊英</t>
  </si>
  <si>
    <t>がまだす</t>
  </si>
  <si>
    <t>0968-78-0316</t>
  </si>
  <si>
    <t>北野　誠</t>
  </si>
  <si>
    <t>0968-86-4355</t>
  </si>
  <si>
    <t>就労継続支援Ｂ型事業所　ピュアマインド</t>
  </si>
  <si>
    <t>なごみサポート</t>
  </si>
  <si>
    <t>0968-34-3566</t>
  </si>
  <si>
    <t>なごみサポート株式会社</t>
  </si>
  <si>
    <t>池上　朱美</t>
  </si>
  <si>
    <t>就労支援　なごみトライズ</t>
  </si>
  <si>
    <t>0968865753</t>
  </si>
  <si>
    <t>株式会社なごみトライズ</t>
  </si>
  <si>
    <t>大堂　尊弘</t>
  </si>
  <si>
    <t>就労支援センター　かもん・ゆ～す</t>
  </si>
  <si>
    <t>0968-25-1817</t>
  </si>
  <si>
    <t>最上　太一郎</t>
  </si>
  <si>
    <t>衛藤　博</t>
  </si>
  <si>
    <t>ＧＩＣ</t>
  </si>
  <si>
    <t>0968-26-6222</t>
  </si>
  <si>
    <t>株式会社ＧＩＣ</t>
  </si>
  <si>
    <t>荒木　晴信</t>
  </si>
  <si>
    <t>菊池ひまわりの会</t>
  </si>
  <si>
    <t>0968-25-5141</t>
  </si>
  <si>
    <t>崎村　弥生</t>
  </si>
  <si>
    <t>清流荘　</t>
  </si>
  <si>
    <t>0968-24-2155</t>
  </si>
  <si>
    <t>就労支援センターふくとく</t>
  </si>
  <si>
    <t>0968-37-3772</t>
  </si>
  <si>
    <t>横田　輝雄</t>
  </si>
  <si>
    <t>夢のかけら舎</t>
  </si>
  <si>
    <t>0968-36-9385</t>
  </si>
  <si>
    <t>ＮＰＯ法人夢のかけら舎</t>
  </si>
  <si>
    <t>五島　てるみ</t>
  </si>
  <si>
    <t>0968-27-1381</t>
  </si>
  <si>
    <t>サニーサイドワークセンター</t>
  </si>
  <si>
    <t>0968-38-4448</t>
  </si>
  <si>
    <t>就労支援センター「いやしき」</t>
  </si>
  <si>
    <t>0968-24-5210</t>
  </si>
  <si>
    <t>中津　弘子</t>
  </si>
  <si>
    <t>障害者支援センター　まるーわ</t>
  </si>
  <si>
    <t>0968-41-5434</t>
  </si>
  <si>
    <t>石丸　弘二</t>
  </si>
  <si>
    <t>アイシア</t>
  </si>
  <si>
    <t>0968-41-5484</t>
  </si>
  <si>
    <t>株式会社アイシア</t>
  </si>
  <si>
    <t>笠　真衣</t>
  </si>
  <si>
    <t>福祉サービス事業所　夢つかむ</t>
  </si>
  <si>
    <t>0968-41-5800</t>
  </si>
  <si>
    <t>高田　虎一郎</t>
  </si>
  <si>
    <t>096-242-0881</t>
  </si>
  <si>
    <t>今坂　晋典</t>
  </si>
  <si>
    <t>特定非営利活動法人　熊本職業リハビリテーション人材センター</t>
  </si>
  <si>
    <t>09036677600</t>
  </si>
  <si>
    <t>川越　義和</t>
  </si>
  <si>
    <t>インターワーク</t>
  </si>
  <si>
    <t>0967-25-2323</t>
  </si>
  <si>
    <t>岩本　浩治</t>
  </si>
  <si>
    <t>ウィルアークス</t>
  </si>
  <si>
    <t>0967-25-2330</t>
  </si>
  <si>
    <t>0967-62-1780</t>
  </si>
  <si>
    <t>0967-46-2616</t>
  </si>
  <si>
    <t>奴留湯　哲宣</t>
  </si>
  <si>
    <t>就労支援センター　たかもり</t>
  </si>
  <si>
    <t>ナチュラルファーム　いまここ</t>
  </si>
  <si>
    <t>096-279-3666</t>
  </si>
  <si>
    <t>福永　一之</t>
  </si>
  <si>
    <t>就労支援センター　陽なたぼっこ</t>
  </si>
  <si>
    <t>大豆工房　小国のゆめ</t>
  </si>
  <si>
    <t>0967-32-8030</t>
  </si>
  <si>
    <t>ライフトレーニングさんぷうか</t>
  </si>
  <si>
    <t>0967-74-6011</t>
  </si>
  <si>
    <t>甲斐　利幸</t>
  </si>
  <si>
    <t>ましきの風</t>
  </si>
  <si>
    <t>096-286-3611</t>
  </si>
  <si>
    <t>犬飼　邦明</t>
  </si>
  <si>
    <t>明星学園多機能型事業所　のぞみ</t>
  </si>
  <si>
    <t>0967-82-3323</t>
  </si>
  <si>
    <t>武元　典雅</t>
  </si>
  <si>
    <t>障がい者支援センター　上益城きぼうの家</t>
  </si>
  <si>
    <t>0967-72-3440</t>
  </si>
  <si>
    <t>ＮＰＯ法人上益城きぼうの家</t>
  </si>
  <si>
    <t>緒方　省吾</t>
  </si>
  <si>
    <t>そよかぜ福祉作業所</t>
  </si>
  <si>
    <t>096-287-8223</t>
  </si>
  <si>
    <t>特定非営利活動法人ボランティア仲間九州ラーメン党</t>
  </si>
  <si>
    <t>濱田　龍郎</t>
  </si>
  <si>
    <t>0967-83-0505</t>
  </si>
  <si>
    <t>096-282-3195</t>
  </si>
  <si>
    <t>ぴあすまいる</t>
  </si>
  <si>
    <t>096-289-6648</t>
  </si>
  <si>
    <t>冨田　徹也</t>
  </si>
  <si>
    <t>ＮＰＯ法人就労特化型支援団トリニティ</t>
  </si>
  <si>
    <t>荒瀬　一巳</t>
  </si>
  <si>
    <t>ワークセンター　あゆの里</t>
  </si>
  <si>
    <t>096-234-4309</t>
  </si>
  <si>
    <t>ひまわり学園</t>
  </si>
  <si>
    <t>096-281-4111</t>
  </si>
  <si>
    <t>藤川　りう子</t>
  </si>
  <si>
    <t>就労継続支援センター　井無田作業所</t>
  </si>
  <si>
    <t>エントリィかしま</t>
  </si>
  <si>
    <t>本田　光夫</t>
  </si>
  <si>
    <t>ヴィレッジピープル</t>
  </si>
  <si>
    <t>096-214-6310</t>
  </si>
  <si>
    <t>徳永　薫</t>
  </si>
  <si>
    <t>ステップサポート益城</t>
  </si>
  <si>
    <t>096-287-5668</t>
  </si>
  <si>
    <t>アシストプランニング</t>
  </si>
  <si>
    <t>096-281-1012</t>
  </si>
  <si>
    <t>本田　佳代</t>
  </si>
  <si>
    <t>ワークランド</t>
  </si>
  <si>
    <t>096-282-6700</t>
  </si>
  <si>
    <t>株式会社ワークランド</t>
  </si>
  <si>
    <t>中島　臣一朗</t>
  </si>
  <si>
    <t>晶栄</t>
  </si>
  <si>
    <t>096-237-6705</t>
  </si>
  <si>
    <t>後藤　晶子</t>
  </si>
  <si>
    <t>まい・せるふ</t>
  </si>
  <si>
    <t>096-237-3898</t>
  </si>
  <si>
    <t>村崎　誠二</t>
  </si>
  <si>
    <t>ささえあいの御船</t>
  </si>
  <si>
    <t>096-237-7719</t>
  </si>
  <si>
    <t>尾場瀬　輝雄</t>
  </si>
  <si>
    <t>フェニックス</t>
  </si>
  <si>
    <t>096-281-7110</t>
  </si>
  <si>
    <t>松本　郁朗</t>
  </si>
  <si>
    <t>株式会社キッチン･ブレス　就労支援多機能型事業所　カナン</t>
  </si>
  <si>
    <t>096-285-2202</t>
  </si>
  <si>
    <t>株式会社キッチン･ブレス</t>
  </si>
  <si>
    <t>井藤　裕子</t>
  </si>
  <si>
    <t>みらいワークス</t>
  </si>
  <si>
    <t>09074785288</t>
  </si>
  <si>
    <t>株式会社未来パーク</t>
  </si>
  <si>
    <t>藤田　良美</t>
  </si>
  <si>
    <t>美里町自立生活訓練施設いぶき</t>
  </si>
  <si>
    <t>0964-47-6055</t>
  </si>
  <si>
    <t>特定非営利活動法人中央自立支援会</t>
  </si>
  <si>
    <t>土田　裕二</t>
  </si>
  <si>
    <t>大村　正秀</t>
  </si>
  <si>
    <t>ワークセンターゆきぞの</t>
  </si>
  <si>
    <t>0964-47-2323</t>
  </si>
  <si>
    <t>ファイン・ワーク</t>
  </si>
  <si>
    <t>0964-46-4510</t>
  </si>
  <si>
    <t>株式会社ファイン・ワーク</t>
  </si>
  <si>
    <t>藤島　聖也</t>
  </si>
  <si>
    <t>里山交流・体験センター　輪</t>
  </si>
  <si>
    <t>0964-48-0555</t>
  </si>
  <si>
    <t>大村　三千彦</t>
  </si>
  <si>
    <t>障がい者支援センター大喜地就労継続支援Ｂ型事業所</t>
  </si>
  <si>
    <t>0964-46-3836</t>
  </si>
  <si>
    <t>境　徹夫</t>
  </si>
  <si>
    <t>カドル</t>
  </si>
  <si>
    <t>0965-62-3550</t>
  </si>
  <si>
    <t>松田　敬司</t>
  </si>
  <si>
    <t>わかあゆ</t>
  </si>
  <si>
    <t>0965-30-2388</t>
  </si>
  <si>
    <t>株式会社若鮎</t>
  </si>
  <si>
    <t>奥田　秀雄</t>
  </si>
  <si>
    <t>就労継続支援Ａ型事業所　やまびこ</t>
  </si>
  <si>
    <t>0966-24-5679</t>
  </si>
  <si>
    <t>山口　秀俊</t>
  </si>
  <si>
    <t>アート工房クレヨンの森</t>
  </si>
  <si>
    <t>0966-38-2435</t>
  </si>
  <si>
    <t>ＮＰＯ法人くれよんのもり</t>
  </si>
  <si>
    <t>遠山　令二</t>
  </si>
  <si>
    <t>就労支援事業所　友愛苑</t>
  </si>
  <si>
    <t>0966-22-1222</t>
  </si>
  <si>
    <t>村山　能史</t>
  </si>
  <si>
    <t>アースアンドあい</t>
  </si>
  <si>
    <t>0966-42-7680</t>
  </si>
  <si>
    <t>アースアンドあい株式会社</t>
  </si>
  <si>
    <t>有川　慶一郎</t>
  </si>
  <si>
    <t>みずき園</t>
  </si>
  <si>
    <t>0966-43-1688</t>
  </si>
  <si>
    <t>坂居　誠</t>
  </si>
  <si>
    <t>障害者支援センター　あさひケ丘</t>
  </si>
  <si>
    <t>0966-45-0152</t>
  </si>
  <si>
    <t>恒松　丈一</t>
  </si>
  <si>
    <t>0966-45-0667</t>
  </si>
  <si>
    <t>つつじヶ丘学園多機能型事業所</t>
  </si>
  <si>
    <t>障害者多機能型就労支援　風月</t>
  </si>
  <si>
    <t>0966-38-3320</t>
  </si>
  <si>
    <t>池田　真由美</t>
  </si>
  <si>
    <t>きづき</t>
  </si>
  <si>
    <t>0966-45-8005</t>
  </si>
  <si>
    <t>和田　彩花</t>
  </si>
  <si>
    <t>すずな事業所</t>
  </si>
  <si>
    <t>0966-35-0700</t>
  </si>
  <si>
    <t>一般社団法人なつめ</t>
  </si>
  <si>
    <t>緒方　良治</t>
  </si>
  <si>
    <t>トレーニングカレッジ　ぼぬーる。</t>
  </si>
  <si>
    <t>0966-43-1000</t>
  </si>
  <si>
    <t>中神　宏</t>
  </si>
  <si>
    <t>一般社団法人　ウェルフェアホーム　ゆたか事業所</t>
  </si>
  <si>
    <t>0966-45-2639</t>
  </si>
  <si>
    <t>小田　裕</t>
  </si>
  <si>
    <t>就労継続支援Ａ型事業所　ふれあいワーク山江</t>
  </si>
  <si>
    <t>羽月　貴満</t>
  </si>
  <si>
    <t>就労継続支援Ｂ型事業所　ひまわり芦北</t>
  </si>
  <si>
    <t>0966-86-1122</t>
  </si>
  <si>
    <t>特定非営利活動法人ひまわり芦北</t>
  </si>
  <si>
    <t>平野　ゆかり</t>
  </si>
  <si>
    <t>みつば学園就労支援センター</t>
  </si>
  <si>
    <t>0966-82-5472</t>
  </si>
  <si>
    <t>社会福祉法人芦北福祉会</t>
  </si>
  <si>
    <t>熊部　巧</t>
  </si>
  <si>
    <t>ハッピーオレンジ</t>
  </si>
  <si>
    <t>0966-86-2800</t>
  </si>
  <si>
    <t>松本　秀子</t>
  </si>
  <si>
    <t>かんしょ</t>
  </si>
  <si>
    <t>0966-84-9185</t>
  </si>
  <si>
    <t>立迫　信代</t>
  </si>
  <si>
    <t>0969-35-1311</t>
  </si>
  <si>
    <t>中村　義彦</t>
  </si>
  <si>
    <t>障害者就労センター　天草更生園</t>
  </si>
  <si>
    <t>障害者支援センター　天草更生園</t>
  </si>
  <si>
    <t>096-232-9711</t>
  </si>
  <si>
    <t>甲斐　利雄</t>
  </si>
  <si>
    <t>やすらぎハウス</t>
  </si>
  <si>
    <t>096-232-7358</t>
  </si>
  <si>
    <t>赤木　健利</t>
  </si>
  <si>
    <t>ワークネット菊陽</t>
  </si>
  <si>
    <t>096-232-4501</t>
  </si>
  <si>
    <t>田中　健二郎</t>
  </si>
  <si>
    <t>096-293-8100</t>
  </si>
  <si>
    <t>松田　健</t>
  </si>
  <si>
    <t>就労支援センターすまいる</t>
  </si>
  <si>
    <t>096-294-1230</t>
  </si>
  <si>
    <t>ＮＰＯ法人障がい者支援の会すまいる</t>
  </si>
  <si>
    <t>伊藤　智佳子</t>
  </si>
  <si>
    <t>第二熊本菊陽学園</t>
  </si>
  <si>
    <t>096-233-2705</t>
  </si>
  <si>
    <t>アユート</t>
  </si>
  <si>
    <t>096-237-7347</t>
  </si>
  <si>
    <t>鍋島　功蔵</t>
  </si>
  <si>
    <t>障害者支援センター　あじ菜工房</t>
  </si>
  <si>
    <t>096-237-7543</t>
  </si>
  <si>
    <t>寺本　豊重</t>
  </si>
  <si>
    <t>096-232-2080</t>
  </si>
  <si>
    <t>ワーク菊陽</t>
  </si>
  <si>
    <t>096-232-6270</t>
  </si>
  <si>
    <t>大津あゆみ園</t>
  </si>
  <si>
    <t>096-293-9041</t>
  </si>
  <si>
    <t>大塚　洋治</t>
  </si>
  <si>
    <t>ワークプレイス　絆</t>
  </si>
  <si>
    <t>４ＣＬＯＶＥＲ</t>
  </si>
  <si>
    <t>096-232-2400</t>
  </si>
  <si>
    <t>株式会社４つ葉</t>
  </si>
  <si>
    <t>後藤　志貴子</t>
  </si>
  <si>
    <t>ジョブパートナー大津</t>
  </si>
  <si>
    <t>0964-32-8522</t>
  </si>
  <si>
    <t>特定非営利活動法人　ジョブパートナー</t>
  </si>
  <si>
    <t>ほっこりの里</t>
  </si>
  <si>
    <t>三島　まりこ</t>
  </si>
  <si>
    <t>天使の郷</t>
  </si>
  <si>
    <t>096-233-0880</t>
  </si>
  <si>
    <t>荒木　幸代</t>
  </si>
  <si>
    <t>ハンズオン熊本</t>
  </si>
  <si>
    <t>096-288-7576</t>
  </si>
  <si>
    <t>ワークカレッジ熊本株式会社</t>
  </si>
  <si>
    <t>右田　孝一</t>
  </si>
  <si>
    <t>シンフォニ</t>
  </si>
  <si>
    <t>就労継続支援B型　Be TREE</t>
  </si>
  <si>
    <t>096-234-8012</t>
  </si>
  <si>
    <t>株式会社社会福祉サービスシンフォニ</t>
  </si>
  <si>
    <t>支援センター　銀河カレッジ</t>
  </si>
  <si>
    <t>0964-23-1090</t>
  </si>
  <si>
    <t>梅田　和利</t>
  </si>
  <si>
    <t>就労サポートセンター　ＧＡＭＡＤＵＳ</t>
  </si>
  <si>
    <t>0964-23-5878</t>
  </si>
  <si>
    <t>ワーキングオフィスきらり</t>
  </si>
  <si>
    <t>0964-22-3317</t>
  </si>
  <si>
    <t>釈光学園</t>
  </si>
  <si>
    <t>0964-22-3007</t>
  </si>
  <si>
    <t>水野　秀昭</t>
  </si>
  <si>
    <t>就労サポートセンター　あおの郷</t>
  </si>
  <si>
    <t>0964-26-1500</t>
  </si>
  <si>
    <t>株式会社ライフサポートハラダ</t>
  </si>
  <si>
    <t>原田　和正</t>
  </si>
  <si>
    <t>ジョブサポート　らくぱ</t>
  </si>
  <si>
    <t>0964-31-0050</t>
  </si>
  <si>
    <t>竹永　和男</t>
  </si>
  <si>
    <t>Ｕ－Ｈｏｕｓｅ</t>
  </si>
  <si>
    <t>0964-27-4222</t>
  </si>
  <si>
    <t>鍬農　さおり</t>
  </si>
  <si>
    <t>ワークアシストなないろ</t>
  </si>
  <si>
    <t>株式会社アップヒル</t>
  </si>
  <si>
    <t>ドリームきらり</t>
  </si>
  <si>
    <t>どんぐり</t>
  </si>
  <si>
    <t>0964-56-3201</t>
  </si>
  <si>
    <t>上谷　眞司</t>
  </si>
  <si>
    <t>夢の架けはし</t>
  </si>
  <si>
    <t>0969-56-3339</t>
  </si>
  <si>
    <t>ブライトスタア合同会社</t>
  </si>
  <si>
    <t>松本　修</t>
  </si>
  <si>
    <t>熊本県くすのき園</t>
  </si>
  <si>
    <t>仁木　徳子</t>
  </si>
  <si>
    <t>熊本こすもす園（通所部）</t>
  </si>
  <si>
    <t>0964-33-4551</t>
  </si>
  <si>
    <t>川村　隼秋</t>
  </si>
  <si>
    <t>ねんりん</t>
  </si>
  <si>
    <t>0964-53-1600</t>
  </si>
  <si>
    <t>まつの木作業所</t>
  </si>
  <si>
    <t>0964-32-3500</t>
  </si>
  <si>
    <t>林田　茂</t>
  </si>
  <si>
    <t>0964-31-7896</t>
  </si>
  <si>
    <t>福原　和美</t>
  </si>
  <si>
    <t>宇城きぼうの家</t>
  </si>
  <si>
    <t>0964-32-5948</t>
  </si>
  <si>
    <t>右山　剛</t>
  </si>
  <si>
    <t>ハリウッド</t>
  </si>
  <si>
    <t>0964-32-0444</t>
  </si>
  <si>
    <t>山内　豊</t>
  </si>
  <si>
    <t>清香園多機能型事業所　明日香</t>
  </si>
  <si>
    <t>0964-27-5401</t>
  </si>
  <si>
    <t>ＭＡＲＵＫＯ</t>
  </si>
  <si>
    <t>0964-33-3833</t>
  </si>
  <si>
    <t>ＮＰＯ法人　あいランド</t>
  </si>
  <si>
    <t>0964-53-2901</t>
  </si>
  <si>
    <t>浜田　真和</t>
  </si>
  <si>
    <t>ワークセンターみすみ</t>
  </si>
  <si>
    <t>0964-53-0861</t>
  </si>
  <si>
    <t>ラインステージ</t>
  </si>
  <si>
    <t>0964-27-5169</t>
  </si>
  <si>
    <t>倉岡　杏規子</t>
  </si>
  <si>
    <t>桜</t>
  </si>
  <si>
    <t>0964-43-3960</t>
  </si>
  <si>
    <t>塩崎　宏美</t>
  </si>
  <si>
    <t>たすかるステーション　松橋</t>
  </si>
  <si>
    <t>0964-33-3000</t>
  </si>
  <si>
    <t>長崎県南島原市深江町戊３１４８番地９</t>
  </si>
  <si>
    <t>本田　利峰</t>
  </si>
  <si>
    <t>就労継続支援A型事業所かけはし</t>
  </si>
  <si>
    <t>0964-33-3772</t>
  </si>
  <si>
    <t>敷島　芳江</t>
  </si>
  <si>
    <t>Peace</t>
  </si>
  <si>
    <t>05010876395</t>
  </si>
  <si>
    <t>三島　比呂美</t>
  </si>
  <si>
    <t>0964-43-5600</t>
  </si>
  <si>
    <t>髙木屋株式会社</t>
  </si>
  <si>
    <t>髙木　陽誠</t>
  </si>
  <si>
    <t>ぷりん</t>
  </si>
  <si>
    <t>0964-27-0677</t>
  </si>
  <si>
    <t>株式会社ごーるど</t>
  </si>
  <si>
    <t>高山　奈津代</t>
  </si>
  <si>
    <t>障がい者支援センター　阿蘇きぼうの家</t>
  </si>
  <si>
    <t>0967-34-0580</t>
  </si>
  <si>
    <t>岡田　留里子</t>
  </si>
  <si>
    <t>障害者就労センター　くんわ技研</t>
  </si>
  <si>
    <t>0967-34-2222</t>
  </si>
  <si>
    <t>阿蘇くんわの里</t>
  </si>
  <si>
    <t>0967-34-1100</t>
  </si>
  <si>
    <t>就労支援センター　テクニカル工房</t>
  </si>
  <si>
    <t>096-242-3312</t>
  </si>
  <si>
    <t>山本　今朝一</t>
  </si>
  <si>
    <t>サンシャインワークス</t>
  </si>
  <si>
    <t>096-248-7273</t>
  </si>
  <si>
    <t>立山　文一</t>
  </si>
  <si>
    <t>栞</t>
  </si>
  <si>
    <t>096-348-6060</t>
  </si>
  <si>
    <t>藏座　正徳</t>
  </si>
  <si>
    <t>プレジャーワーク</t>
  </si>
  <si>
    <t>096-327-9151</t>
  </si>
  <si>
    <t>プレジャーワーク株式会社</t>
  </si>
  <si>
    <t>吉田　周生</t>
  </si>
  <si>
    <t>青木　建二</t>
  </si>
  <si>
    <t>障害福祉サービス多機能型事業所ぱれっと</t>
  </si>
  <si>
    <t>096-342-6476</t>
  </si>
  <si>
    <t>緒方　規子</t>
  </si>
  <si>
    <t>野々島学園</t>
  </si>
  <si>
    <t>096-242-6811</t>
  </si>
  <si>
    <t>096-242-0115</t>
  </si>
  <si>
    <t>就労支援事業所　白鳩園</t>
  </si>
  <si>
    <t>特定非営利活動法人　にこ</t>
  </si>
  <si>
    <t>096-288-4421</t>
  </si>
  <si>
    <t>境　大一朗</t>
  </si>
  <si>
    <t>風の森</t>
  </si>
  <si>
    <t>096-242-7777</t>
  </si>
  <si>
    <t>メディカルジャパニクス株式会社</t>
  </si>
  <si>
    <t>前田　公朗</t>
  </si>
  <si>
    <t>Ｆelt</t>
  </si>
  <si>
    <t>096-245-7677</t>
  </si>
  <si>
    <t>株式会社ＣＯＺＹ</t>
  </si>
  <si>
    <t>中島　悠</t>
  </si>
  <si>
    <t>就労継続支援A型事業所　くまもとプラス</t>
  </si>
  <si>
    <t>096-342-6811</t>
  </si>
  <si>
    <t>寺尾　大</t>
  </si>
  <si>
    <t>レインボー</t>
  </si>
  <si>
    <t>096-242-1710</t>
  </si>
  <si>
    <t>松永　宗昭</t>
  </si>
  <si>
    <t>やじろべえ</t>
  </si>
  <si>
    <t>0969-53-0393</t>
  </si>
  <si>
    <t>柴田　定征</t>
  </si>
  <si>
    <t>みゃおみゃおベーカリー</t>
  </si>
  <si>
    <t>0969-24-4037</t>
  </si>
  <si>
    <t>佐々木　靖</t>
  </si>
  <si>
    <t>すとろーはっと</t>
  </si>
  <si>
    <t>0969-22-1718</t>
  </si>
  <si>
    <t>福田　清治</t>
  </si>
  <si>
    <t>障害者支援センターのぞみ</t>
  </si>
  <si>
    <t>0969-22-7485</t>
  </si>
  <si>
    <t>山本　正吉</t>
  </si>
  <si>
    <t>天草ポランの広場</t>
  </si>
  <si>
    <t>0969-46-2411</t>
  </si>
  <si>
    <t>竹本　亨</t>
  </si>
  <si>
    <t>苓南寮</t>
  </si>
  <si>
    <t>0969-22-3393</t>
  </si>
  <si>
    <t>金澤　典子</t>
  </si>
  <si>
    <t>就労サポートセンター　ぴ～す</t>
  </si>
  <si>
    <t>0969-22-1770</t>
  </si>
  <si>
    <t>社会福祉法人あまくさ福祉会</t>
  </si>
  <si>
    <t>長山　直仁</t>
  </si>
  <si>
    <t>かしの木学園</t>
  </si>
  <si>
    <t>0969-23-5556</t>
  </si>
  <si>
    <t>福本　健太郎</t>
  </si>
  <si>
    <t>障がい者支援センター　ぴゅあ</t>
  </si>
  <si>
    <t>0969-66-9565</t>
  </si>
  <si>
    <t>ＮＰＯ法人カンナの会</t>
  </si>
  <si>
    <t>松本　元明</t>
  </si>
  <si>
    <t>天草きぼうの家</t>
  </si>
  <si>
    <t>0969-24-3235</t>
  </si>
  <si>
    <t>海　秀道</t>
  </si>
  <si>
    <t>ＮＰＯ法人ワークショップひなたぼっこ</t>
  </si>
  <si>
    <t>0969-73-0155</t>
  </si>
  <si>
    <t>山中　希見子</t>
  </si>
  <si>
    <t>就労支援センター苓南寮</t>
  </si>
  <si>
    <t>障がい者支援センターリンク</t>
  </si>
  <si>
    <t>0969-52-5877</t>
  </si>
  <si>
    <t>池崎　宏一</t>
  </si>
  <si>
    <t>ワークＮＯＭ</t>
  </si>
  <si>
    <t>0969-66-9114</t>
  </si>
  <si>
    <t>株式会社ワークＮＯＭ</t>
  </si>
  <si>
    <t>木村　仁美</t>
  </si>
  <si>
    <t>煌樹</t>
  </si>
  <si>
    <t>0969-66-3888</t>
  </si>
  <si>
    <t>真西　淳正</t>
  </si>
  <si>
    <t>ビタミンあい</t>
  </si>
  <si>
    <t>0969-66-9988</t>
  </si>
  <si>
    <t>宮﨑　智正</t>
  </si>
  <si>
    <t>特定非営利活動法人　はっぱ</t>
  </si>
  <si>
    <t>0969-77-8050</t>
  </si>
  <si>
    <t>戸谷　泰典</t>
  </si>
  <si>
    <t>事業所番号</t>
  </si>
  <si>
    <t>申請者名称</t>
  </si>
  <si>
    <t>主たる事務所の郵便番号</t>
  </si>
  <si>
    <t>主たる事務所の所在地</t>
  </si>
  <si>
    <t>主たる事務所の電話番号</t>
  </si>
  <si>
    <t>代表者の職名</t>
  </si>
  <si>
    <t>代表者の氏名</t>
  </si>
  <si>
    <t>サービス種類コード</t>
  </si>
  <si>
    <t>サービス種類名</t>
  </si>
  <si>
    <t>指定年月日</t>
  </si>
  <si>
    <t>8611324</t>
  </si>
  <si>
    <t>8690502</t>
  </si>
  <si>
    <t>8611112</t>
  </si>
  <si>
    <t>8611104</t>
  </si>
  <si>
    <t>8693207</t>
  </si>
  <si>
    <t>43</t>
  </si>
  <si>
    <t>46</t>
  </si>
  <si>
    <t>8691102</t>
  </si>
  <si>
    <t>45</t>
  </si>
  <si>
    <t>8690123</t>
  </si>
  <si>
    <t>8690105</t>
  </si>
  <si>
    <t>8630013</t>
  </si>
  <si>
    <t>0969-34-0322</t>
  </si>
  <si>
    <t>8611113</t>
  </si>
  <si>
    <t>8680302</t>
  </si>
  <si>
    <t>8670058</t>
  </si>
  <si>
    <t>96-360-5828</t>
  </si>
  <si>
    <t>8670055</t>
  </si>
  <si>
    <t>8691221</t>
  </si>
  <si>
    <t>8691234</t>
  </si>
  <si>
    <t>8691235</t>
  </si>
  <si>
    <t>8691101</t>
  </si>
  <si>
    <t>8692501</t>
  </si>
  <si>
    <t>8611323</t>
  </si>
  <si>
    <t>8660802</t>
  </si>
  <si>
    <t>8693601</t>
  </si>
  <si>
    <t>8612402</t>
  </si>
  <si>
    <t>8670065</t>
  </si>
  <si>
    <t>8695441</t>
  </si>
  <si>
    <t>8670054</t>
  </si>
  <si>
    <t>8660895</t>
  </si>
  <si>
    <t>8660871</t>
  </si>
  <si>
    <t>8630025</t>
  </si>
  <si>
    <t>0969-22-2407</t>
  </si>
  <si>
    <t>8615401</t>
  </si>
  <si>
    <t>0968-82-2802</t>
  </si>
  <si>
    <t>8691207</t>
  </si>
  <si>
    <t>8610423</t>
  </si>
  <si>
    <t>8613104</t>
  </si>
  <si>
    <t>096-237-0090</t>
  </si>
  <si>
    <t>8613105</t>
  </si>
  <si>
    <t>8618082</t>
  </si>
  <si>
    <t>096-341-5800</t>
  </si>
  <si>
    <t>8640051</t>
  </si>
  <si>
    <t>8640041</t>
  </si>
  <si>
    <t>47</t>
  </si>
  <si>
    <t>就労定着支援</t>
  </si>
  <si>
    <t>8640002</t>
  </si>
  <si>
    <t>8611102</t>
  </si>
  <si>
    <t>8660063</t>
  </si>
  <si>
    <t>8631901</t>
  </si>
  <si>
    <t>8692222</t>
  </si>
  <si>
    <t>8690552</t>
  </si>
  <si>
    <t>8690524</t>
  </si>
  <si>
    <t>8650017</t>
  </si>
  <si>
    <t>0968-36-3732</t>
  </si>
  <si>
    <t>8610563</t>
  </si>
  <si>
    <t>8640001</t>
  </si>
  <si>
    <t>8613206</t>
  </si>
  <si>
    <t>8620959</t>
  </si>
  <si>
    <t>8691219</t>
  </si>
  <si>
    <t>8613512</t>
  </si>
  <si>
    <t>8680071</t>
  </si>
  <si>
    <t>8680408</t>
  </si>
  <si>
    <t>8680415</t>
  </si>
  <si>
    <t>8611201</t>
  </si>
  <si>
    <t>8611204</t>
  </si>
  <si>
    <t>8616403</t>
  </si>
  <si>
    <t>8630034</t>
  </si>
  <si>
    <t>8631111</t>
  </si>
  <si>
    <t>8660024</t>
  </si>
  <si>
    <t>8660005</t>
  </si>
  <si>
    <t>8680303</t>
  </si>
  <si>
    <t>8680501</t>
  </si>
  <si>
    <t>8611115</t>
  </si>
  <si>
    <t>8620949</t>
  </si>
  <si>
    <t>8610324</t>
  </si>
  <si>
    <t>8694602</t>
  </si>
  <si>
    <t>8650064</t>
  </si>
  <si>
    <t>8610912</t>
  </si>
  <si>
    <t>0968-34-2709</t>
  </si>
  <si>
    <t>8610913</t>
  </si>
  <si>
    <t>8640032</t>
  </si>
  <si>
    <t>8616102</t>
  </si>
  <si>
    <t>8610302</t>
  </si>
  <si>
    <t>8610424</t>
  </si>
  <si>
    <t>8610553</t>
  </si>
  <si>
    <t>8660885</t>
  </si>
  <si>
    <t>8690416</t>
  </si>
  <si>
    <t>8632502</t>
  </si>
  <si>
    <t>8613131</t>
  </si>
  <si>
    <t>096-282-1045</t>
  </si>
  <si>
    <t>8680025</t>
  </si>
  <si>
    <t>8650041</t>
  </si>
  <si>
    <t>8680015</t>
  </si>
  <si>
    <t>0966-22-4051</t>
  </si>
  <si>
    <t>8680094</t>
  </si>
  <si>
    <t>8680078</t>
  </si>
  <si>
    <t>8613203</t>
  </si>
  <si>
    <t>8670023</t>
  </si>
  <si>
    <t>8611331</t>
  </si>
  <si>
    <t>8680424</t>
  </si>
  <si>
    <t>8613107</t>
  </si>
  <si>
    <t>8613101</t>
  </si>
  <si>
    <t>8690532</t>
  </si>
  <si>
    <t>8680093</t>
  </si>
  <si>
    <t>8610382</t>
  </si>
  <si>
    <t>096-247-6787</t>
  </si>
  <si>
    <t>8690406</t>
  </si>
  <si>
    <t>8680006</t>
  </si>
  <si>
    <t>0966-22-1166</t>
  </si>
  <si>
    <t>8680072</t>
  </si>
  <si>
    <t>0965-45-9224</t>
  </si>
  <si>
    <t>8694805</t>
  </si>
  <si>
    <t>8616303</t>
  </si>
  <si>
    <t>8690551</t>
  </si>
  <si>
    <t>8660894</t>
  </si>
  <si>
    <t>8611101</t>
  </si>
  <si>
    <t>8694202</t>
  </si>
  <si>
    <t>8695442</t>
  </si>
  <si>
    <t>8620971</t>
  </si>
  <si>
    <t>096-371-5545</t>
  </si>
  <si>
    <t>8614406</t>
  </si>
  <si>
    <t>096-282-6239</t>
  </si>
  <si>
    <t>8611114</t>
  </si>
  <si>
    <t>8650016</t>
  </si>
  <si>
    <t>8611213</t>
  </si>
  <si>
    <t>8680021</t>
  </si>
  <si>
    <t>8610535</t>
  </si>
  <si>
    <t>8613204</t>
  </si>
  <si>
    <t>8612236</t>
  </si>
  <si>
    <t>0964-23-4655</t>
  </si>
  <si>
    <t>8690445</t>
  </si>
  <si>
    <t>8630049</t>
  </si>
  <si>
    <t>8630022</t>
  </si>
  <si>
    <t>8660815</t>
  </si>
  <si>
    <t>8613102</t>
  </si>
  <si>
    <t>8650065</t>
  </si>
  <si>
    <t>8613323</t>
  </si>
  <si>
    <t>8691103</t>
  </si>
  <si>
    <t>8640052</t>
  </si>
  <si>
    <t>8640031</t>
  </si>
  <si>
    <t>8680023</t>
  </si>
  <si>
    <t>8690606</t>
  </si>
  <si>
    <t>8612235</t>
  </si>
  <si>
    <t>096-366-1280</t>
  </si>
  <si>
    <t>8610565</t>
  </si>
  <si>
    <t>8650063</t>
  </si>
  <si>
    <t>8650061</t>
  </si>
  <si>
    <t>0966-38-7310</t>
  </si>
  <si>
    <t>8690452</t>
  </si>
  <si>
    <t>8660004</t>
  </si>
  <si>
    <t>8650131</t>
  </si>
  <si>
    <t>096-273-8260</t>
  </si>
  <si>
    <t>8690523</t>
  </si>
  <si>
    <t>8614402</t>
  </si>
  <si>
    <t>8690442</t>
  </si>
  <si>
    <t>8690408</t>
  </si>
  <si>
    <t>8660882</t>
  </si>
  <si>
    <t>8690542</t>
  </si>
  <si>
    <t>8630033</t>
  </si>
  <si>
    <t>8660014</t>
  </si>
  <si>
    <t>8610511</t>
  </si>
  <si>
    <t>8610501</t>
  </si>
  <si>
    <t>8610551</t>
  </si>
  <si>
    <t>090-7388-527</t>
  </si>
  <si>
    <t>8690425</t>
  </si>
  <si>
    <t>096-356-9501</t>
  </si>
  <si>
    <t>8660016</t>
  </si>
  <si>
    <t>8660872</t>
  </si>
  <si>
    <t>096-237-5888</t>
  </si>
  <si>
    <t>8680016</t>
  </si>
  <si>
    <t>8680092</t>
  </si>
  <si>
    <t>8680451</t>
  </si>
  <si>
    <t>8695172</t>
  </si>
  <si>
    <t>8690232</t>
  </si>
  <si>
    <t>8691236</t>
  </si>
  <si>
    <t>8620933</t>
  </si>
  <si>
    <t>8650072</t>
  </si>
  <si>
    <t>096-359-9509</t>
  </si>
  <si>
    <t>8620941</t>
  </si>
  <si>
    <t>8695453</t>
  </si>
  <si>
    <t>8690614</t>
  </si>
  <si>
    <t>8690636</t>
  </si>
  <si>
    <t>8612233</t>
  </si>
  <si>
    <t>8632171</t>
  </si>
  <si>
    <t>8690222</t>
  </si>
  <si>
    <t>0968-72-2215</t>
  </si>
  <si>
    <t>8690236</t>
  </si>
  <si>
    <t>8670068</t>
  </si>
  <si>
    <t>8591504</t>
  </si>
  <si>
    <t>0957-72-6294</t>
  </si>
  <si>
    <t>8660013</t>
  </si>
  <si>
    <t>8613205</t>
  </si>
  <si>
    <t>8692225</t>
  </si>
  <si>
    <t>0965-25-2323</t>
  </si>
  <si>
    <t>8692702</t>
  </si>
  <si>
    <t>8690311</t>
  </si>
  <si>
    <t>8611103</t>
  </si>
  <si>
    <t>8695563</t>
  </si>
  <si>
    <t>8693205</t>
  </si>
  <si>
    <t>8610822</t>
  </si>
  <si>
    <t>8611308</t>
  </si>
  <si>
    <t>8650132</t>
  </si>
  <si>
    <t>8650136</t>
  </si>
  <si>
    <t>8691106</t>
  </si>
  <si>
    <t>8650005</t>
  </si>
  <si>
    <t>096-382-7432</t>
  </si>
  <si>
    <t>8618039</t>
  </si>
  <si>
    <t>8600842</t>
  </si>
  <si>
    <t>096-352-4149</t>
  </si>
  <si>
    <t>8660072</t>
  </si>
  <si>
    <t>8614617</t>
  </si>
  <si>
    <t>096-234-4308</t>
  </si>
  <si>
    <t>8613906</t>
  </si>
  <si>
    <t>8613801</t>
  </si>
  <si>
    <t>8613832</t>
  </si>
  <si>
    <t>096-242-5739</t>
  </si>
  <si>
    <t>8691217</t>
  </si>
  <si>
    <t>096-242-0138</t>
  </si>
  <si>
    <t>8610531</t>
  </si>
  <si>
    <t>8611367</t>
  </si>
  <si>
    <t>8614731</t>
  </si>
  <si>
    <t>0964-47-2381</t>
  </si>
  <si>
    <t>8614721</t>
  </si>
  <si>
    <t>0967-46-5575</t>
  </si>
  <si>
    <t>8670035</t>
  </si>
  <si>
    <t>8670008</t>
  </si>
  <si>
    <t>8680042</t>
  </si>
  <si>
    <t>0966-22-3417</t>
  </si>
  <si>
    <t>園田　誠</t>
  </si>
  <si>
    <t>8695221</t>
  </si>
  <si>
    <t>8617201</t>
  </si>
  <si>
    <t>8660831</t>
  </si>
  <si>
    <t>0964-32-1777</t>
  </si>
  <si>
    <t>8691412</t>
  </si>
  <si>
    <t>8650111</t>
  </si>
  <si>
    <t>8650051</t>
  </si>
  <si>
    <t>8680036</t>
  </si>
  <si>
    <t>8630044</t>
  </si>
  <si>
    <t>8694815</t>
  </si>
  <si>
    <t>0965-52-0173</t>
  </si>
  <si>
    <t>8694212</t>
  </si>
  <si>
    <t>0965-38-9131</t>
  </si>
  <si>
    <t>8630002</t>
  </si>
  <si>
    <t>8680095</t>
  </si>
  <si>
    <t>8691603</t>
  </si>
  <si>
    <t>手島　清士</t>
  </si>
  <si>
    <t>8690451</t>
  </si>
  <si>
    <t>096-366-3730</t>
  </si>
  <si>
    <t>8630023</t>
  </si>
  <si>
    <t>0969-22-6507</t>
  </si>
  <si>
    <t>8631902</t>
  </si>
  <si>
    <t>8695573</t>
  </si>
  <si>
    <t>8611307</t>
  </si>
  <si>
    <t>8614703</t>
  </si>
  <si>
    <t>8613503</t>
  </si>
  <si>
    <t>0968-71-0056</t>
  </si>
  <si>
    <t>8650018</t>
  </si>
  <si>
    <t>8614405</t>
  </si>
  <si>
    <t>0965-52-5415</t>
  </si>
  <si>
    <t>8694225</t>
  </si>
  <si>
    <t>8600081</t>
  </si>
  <si>
    <t>096-312-0800</t>
  </si>
  <si>
    <t>8360843</t>
  </si>
  <si>
    <t>8690221</t>
  </si>
  <si>
    <t>事業所名称</t>
  </si>
  <si>
    <t>事業所郵便番号</t>
  </si>
  <si>
    <t>事業所所在地</t>
  </si>
  <si>
    <t>事業所電話番号</t>
  </si>
  <si>
    <t>ＮＰＯ法人　まちくらネットワーク熊本</t>
  </si>
  <si>
    <t>社会福祉法人　熊本県社会福祉事業団</t>
  </si>
  <si>
    <t>株式会社　天使の翼</t>
  </si>
  <si>
    <t>特定非営利活動法人　山風華</t>
  </si>
  <si>
    <t>特定非営利活動法人　余芳舎</t>
  </si>
  <si>
    <t>ＮＰＯ法人　らぷらんど</t>
  </si>
  <si>
    <t>社会福祉法人　博心会</t>
  </si>
  <si>
    <t>一般社団法人　虹</t>
  </si>
  <si>
    <t>社会福祉法人　八代愛育会</t>
  </si>
  <si>
    <t>社会福祉法人　麦の会</t>
  </si>
  <si>
    <t>永野　圭祐</t>
  </si>
  <si>
    <t>社会福祉法人　みどり福祉会</t>
  </si>
  <si>
    <t>ＮＰＯ法人　八代福祉開発・集いの家</t>
  </si>
  <si>
    <t>社会福祉法人　川岳福祉会</t>
  </si>
  <si>
    <t>一般社団法人　就労支援協会</t>
  </si>
  <si>
    <t>株式会社　八代福祉カンパニー</t>
  </si>
  <si>
    <t>株式会社　永正</t>
  </si>
  <si>
    <t>05035781395</t>
  </si>
  <si>
    <t>特定非営利活動法人　八代福祉ネットワークあじさい</t>
  </si>
  <si>
    <t>株式会社　イエローリーフ</t>
  </si>
  <si>
    <t>一般社団法人　九州福祉会</t>
  </si>
  <si>
    <t>株式会社　ヨシダプロテクト</t>
  </si>
  <si>
    <t>株式会社　トライフ</t>
  </si>
  <si>
    <t>株式会社　八代リサイクルセンター</t>
  </si>
  <si>
    <t>特定非営利活動法人　舞勢</t>
  </si>
  <si>
    <t>社会福祉法人　荒尾市社会福祉事業団</t>
  </si>
  <si>
    <t>特定非営利活動法人　花梨の家</t>
  </si>
  <si>
    <t>ＮＰＯ法人　荒尾きぼうの家</t>
  </si>
  <si>
    <t>株式会社　アントレ</t>
  </si>
  <si>
    <t>株式会社　青空</t>
  </si>
  <si>
    <t>合同会社　ちひろ</t>
  </si>
  <si>
    <t>社会福祉法人　きらきら</t>
  </si>
  <si>
    <t>株式会社　アイリス</t>
  </si>
  <si>
    <t>8370928</t>
  </si>
  <si>
    <t>福岡県大牟田市下白川町２丁目１７４番地</t>
  </si>
  <si>
    <t>0944-32-9534</t>
  </si>
  <si>
    <t>北島　靖大</t>
  </si>
  <si>
    <t>あいりす荒尾</t>
  </si>
  <si>
    <t>社会福祉法人　玉医会</t>
  </si>
  <si>
    <t>特定非営利活動法人　地域たすけあいの会</t>
  </si>
  <si>
    <t>社会福祉法人　若葉会</t>
  </si>
  <si>
    <t>ＮＰＯ法人　ひろき</t>
  </si>
  <si>
    <t>合同会社　オリーブ</t>
  </si>
  <si>
    <t>社会福祉法人　天水福祉事業会</t>
  </si>
  <si>
    <t>株式会社　カランクラス</t>
  </si>
  <si>
    <t>社会福祉法人　愛隣園</t>
  </si>
  <si>
    <t>社会福祉法人　宥明会</t>
  </si>
  <si>
    <t>ＮＰＯ法人　ブレス</t>
  </si>
  <si>
    <t>ＮＰＯ法人　花織部</t>
  </si>
  <si>
    <t>株式会社　サン･シーエル</t>
  </si>
  <si>
    <t>株式会社　山鹿伸悦</t>
  </si>
  <si>
    <t>一般社団法人　ハートマイン</t>
  </si>
  <si>
    <t>合同会社　とまり木</t>
  </si>
  <si>
    <t>0968-41-8245</t>
  </si>
  <si>
    <t>社会福祉法人　人吉市社会福祉事業団</t>
  </si>
  <si>
    <t>医療法人　精翠会</t>
  </si>
  <si>
    <t>社会福祉法人　白いキャンバス福祉会</t>
  </si>
  <si>
    <t>ＮＰＯ法人　人吉球磨きぼうの家</t>
  </si>
  <si>
    <t>一般社団法人　Ｇｕｔｓ</t>
  </si>
  <si>
    <t>一般社団法人　九州ソーシャルサポート</t>
  </si>
  <si>
    <t>一般社団法人　七草会</t>
  </si>
  <si>
    <t>社会福祉法人　照徳の里</t>
  </si>
  <si>
    <t>社会福祉法人　水俣市社会福祉事業団</t>
  </si>
  <si>
    <t>社会福祉法人　親和会</t>
  </si>
  <si>
    <t>社会福祉法人　さかえの杜</t>
  </si>
  <si>
    <t>ＮＰＯ法人　グローバル園芸療法センター</t>
  </si>
  <si>
    <t>一般社団法人　さくら福祉会</t>
  </si>
  <si>
    <t>社会福祉法人　臼間会</t>
  </si>
  <si>
    <t>社会福祉法人　濵友会</t>
  </si>
  <si>
    <t>社会福祉法人　青いりんごの会</t>
  </si>
  <si>
    <t>社会福祉法人　るぴなす会</t>
  </si>
  <si>
    <t>ＮＰＯ法人　がまだすサポート</t>
  </si>
  <si>
    <t>社会福祉法人　誠和会</t>
  </si>
  <si>
    <t>社会福祉法人　菊愛会</t>
  </si>
  <si>
    <t>社会福祉法人　七城福祉会</t>
  </si>
  <si>
    <t>社会福祉法人　友朋会</t>
  </si>
  <si>
    <t>ＮＰＯ法人　菊池ひまわりの会</t>
  </si>
  <si>
    <t>ＮＰＯ法人　ふくとく</t>
  </si>
  <si>
    <t>0968-23-8011</t>
  </si>
  <si>
    <t>一般社団法人　マルーワの会</t>
  </si>
  <si>
    <t>合同会社　夢つかむ</t>
  </si>
  <si>
    <t>社会福祉法人　小国町社会福祉協議会</t>
  </si>
  <si>
    <t>社会福祉法人　やまなみ会</t>
  </si>
  <si>
    <t>社会福祉法人　立正福祉会</t>
  </si>
  <si>
    <t>ＮＰＯ法人　にしはらたんぽぽハウス</t>
  </si>
  <si>
    <t>株式会社　南阿蘇ケアサービス</t>
  </si>
  <si>
    <t>0967-67-1606</t>
  </si>
  <si>
    <t>荒牧　律子</t>
  </si>
  <si>
    <t>ＬＡＢみなみ阿蘇</t>
  </si>
  <si>
    <t>社会福祉法人　ひまわり学園</t>
  </si>
  <si>
    <t>社会福祉法人　御陽会</t>
  </si>
  <si>
    <t>社会医療法人　ましき会</t>
  </si>
  <si>
    <t>社会福祉法人　五色会</t>
  </si>
  <si>
    <t>株式会社　ピアサポート</t>
  </si>
  <si>
    <t>096-282-6035</t>
  </si>
  <si>
    <t>大塚　志津子</t>
  </si>
  <si>
    <t>特定非営利活動法人　くまもとライフボート</t>
  </si>
  <si>
    <t>096-235-6229</t>
  </si>
  <si>
    <t>株式会社　ヴィレッジピープル</t>
  </si>
  <si>
    <t>株式会社　サン・シーエル</t>
  </si>
  <si>
    <t>株式会社　アシストプランニング</t>
  </si>
  <si>
    <t>株式会社　晶栄</t>
  </si>
  <si>
    <t>ＮＰＯ法人　まい・せるふ</t>
  </si>
  <si>
    <t>一般社団法人　偕倖社</t>
  </si>
  <si>
    <t>社会福祉法人　十百千会</t>
  </si>
  <si>
    <t>特定非営利活動法人　三本松</t>
  </si>
  <si>
    <t>社会福祉法人　白寿会</t>
  </si>
  <si>
    <t>社会福祉法人　ひまわり会</t>
  </si>
  <si>
    <t>社会福祉法人　つつじヶ丘学園</t>
  </si>
  <si>
    <t>社会福祉法人　誠心会</t>
  </si>
  <si>
    <t>社会福祉法人　友愛苑</t>
  </si>
  <si>
    <t>ＮＰＯ法人　木もれ陽会</t>
  </si>
  <si>
    <t>一般社団法人　フィールドワーク</t>
  </si>
  <si>
    <t>一般社団法人　ストレングス</t>
  </si>
  <si>
    <t>一般社団法人　ウェルフェアホーム</t>
  </si>
  <si>
    <t>0966-45-6511</t>
  </si>
  <si>
    <t>球磨福祉サービス　合同会社</t>
  </si>
  <si>
    <t>0966-32-8788</t>
  </si>
  <si>
    <t>貴博合同会社</t>
  </si>
  <si>
    <t>8696401</t>
  </si>
  <si>
    <t>0966-33-0265</t>
  </si>
  <si>
    <t>日隠　邦博</t>
  </si>
  <si>
    <t>就労支援センター御幸</t>
  </si>
  <si>
    <t>特定非営利活動法人　ハッピーオレンジ</t>
  </si>
  <si>
    <t>合同会社　かんしょ</t>
  </si>
  <si>
    <t>社会福祉法人　啓仁会</t>
  </si>
  <si>
    <t>社会福祉法人　三気の会</t>
  </si>
  <si>
    <t>社会福祉法人　秋桜会</t>
  </si>
  <si>
    <t>社会福祉法人　青生会</t>
  </si>
  <si>
    <t>就労サポートセンター　菊陽苑</t>
  </si>
  <si>
    <t>特定非営利活動法人　やすらぎ福祉会</t>
  </si>
  <si>
    <t>社会福祉法人　菊陽会</t>
  </si>
  <si>
    <t>一般社団法人　真功会</t>
  </si>
  <si>
    <t>ＮＰＯ法人　あじ菜工房</t>
  </si>
  <si>
    <t>一般社団法人　すまいる</t>
  </si>
  <si>
    <t>株式会社　キャリアライフサポート</t>
  </si>
  <si>
    <t>096-340-2066</t>
  </si>
  <si>
    <t>株式会社　アンジュ</t>
  </si>
  <si>
    <t>エスペリオン株式会社</t>
  </si>
  <si>
    <t>096-237-7723</t>
  </si>
  <si>
    <t>井上　貴裕</t>
  </si>
  <si>
    <t>在宅型就労移行支援ホープ</t>
  </si>
  <si>
    <t>社会福祉法人　銀河の会</t>
  </si>
  <si>
    <t>特定非営利活動法人　まちくらネットワーク熊本</t>
  </si>
  <si>
    <t>株式会社　ティムステクノロジー</t>
  </si>
  <si>
    <t>株式会社　ステップワイズ</t>
  </si>
  <si>
    <t>ＮＰＯ法人　どんぐり村</t>
  </si>
  <si>
    <t>社会福祉法人　熊本県手をつなぐ育成会</t>
  </si>
  <si>
    <t>社会福祉法人　清香会</t>
  </si>
  <si>
    <t>社会福祉法人　まつの木会</t>
  </si>
  <si>
    <t>ＮＰＯ法人　夢・さぽーと</t>
  </si>
  <si>
    <t>ＮＰＯ法人　宇城きぼうの家</t>
  </si>
  <si>
    <t>0964-33-5515</t>
  </si>
  <si>
    <t>就労継続支援Ｂ型事業所　あいランド</t>
  </si>
  <si>
    <t>株式会社　Rock　Candy.</t>
  </si>
  <si>
    <t>合同会社　グロリア</t>
  </si>
  <si>
    <t>社会福祉法人　コスモス会</t>
  </si>
  <si>
    <t>株式会社　リベロ</t>
  </si>
  <si>
    <t>合同会社　PEACE</t>
  </si>
  <si>
    <t>ＮＰＯ法人　阿蘇きぼうの家</t>
  </si>
  <si>
    <t>社会福祉法人　ひまわり福祉会</t>
  </si>
  <si>
    <t>社会福祉法人　愛火の会</t>
  </si>
  <si>
    <t>社会福祉法人　山紫会</t>
  </si>
  <si>
    <t>社会福祉法人　共生福祉会</t>
  </si>
  <si>
    <t>ＮＰＯ法人　栞</t>
  </si>
  <si>
    <t>社会福祉法人　合志福祉会</t>
  </si>
  <si>
    <t>一般社団法人　くまもとプラス</t>
  </si>
  <si>
    <t>一般社団法人　七八</t>
  </si>
  <si>
    <t>社会福祉法人　白い雲の会</t>
  </si>
  <si>
    <t>社会福祉法人　北斗会</t>
  </si>
  <si>
    <t>特定非営利活動法人　やじろべえ</t>
  </si>
  <si>
    <t>特定非営利活動法人　ステップバイステップ</t>
  </si>
  <si>
    <t>特定非営利活動法人　すとろーはっと</t>
  </si>
  <si>
    <t>社会福祉法人　のぞみ作業所</t>
  </si>
  <si>
    <t>社会福祉法人　晃明会</t>
  </si>
  <si>
    <t>ＮＰＯ法人　天草きぼうの家</t>
  </si>
  <si>
    <t>ＮＰＯ法人　地域ふれあいホームリンク</t>
  </si>
  <si>
    <t>一般社団法人　光輪</t>
  </si>
  <si>
    <t>NPO法人　ビタミンあい</t>
  </si>
  <si>
    <t>就労移行支援，就労継続支援(Ｂ型)</t>
  </si>
  <si>
    <t>就労継続支援(Ａ型)，就労継続支援(Ｂ型)</t>
  </si>
  <si>
    <t>就労移行支援，就労継続支援(Ａ型)</t>
  </si>
  <si>
    <t>就労移行支援，就労継続支援(Ｂ型)，就労定着支援</t>
  </si>
  <si>
    <t>就労移行支援，就労継続支援(Ａ型)，就労継続支援(Ｂ型)</t>
  </si>
  <si>
    <t>就労移行支援，就労継続支援(Ａ型)，就労定着支援</t>
  </si>
  <si>
    <t>就労移行支援，就労定着支援</t>
  </si>
  <si>
    <t>サービス種類名</t>
    <rPh sb="4" eb="6">
      <t>シュルイ</t>
    </rPh>
    <rPh sb="6" eb="7">
      <t>メイ</t>
    </rPh>
    <phoneticPr fontId="2"/>
  </si>
  <si>
    <t>八代市永碇町９６１番地の１</t>
  </si>
  <si>
    <t>八代市妙見町２３７７－３</t>
  </si>
  <si>
    <t>八代市上野町３８８９－６</t>
  </si>
  <si>
    <t>八代市沖町字六番割３８４３－１</t>
  </si>
  <si>
    <t>八代市高下西町１７０４番地</t>
  </si>
  <si>
    <t>八代市郡築一番町２７５－１</t>
  </si>
  <si>
    <t>八代市坂本町川嶽２４３９－１</t>
  </si>
  <si>
    <t>八代市大村町３９０６－１</t>
  </si>
  <si>
    <t>八代市鏡町内田２３９</t>
  </si>
  <si>
    <t>八代市郡築八番町７５番地４</t>
  </si>
  <si>
    <t>八代市豊原上町３２２８</t>
  </si>
  <si>
    <t>八代市萩原町２丁目７番地２</t>
  </si>
  <si>
    <t>八代市田中町５７３番地８</t>
  </si>
  <si>
    <t>八代市長田町３４７７番地９号</t>
  </si>
  <si>
    <t>八代市田中東町２７－１１</t>
  </si>
  <si>
    <t>八代市松江本町７－２９</t>
  </si>
  <si>
    <t>八代市郡築九番町６７番地２</t>
  </si>
  <si>
    <t>八代市新地町８５５番地５</t>
  </si>
  <si>
    <t>八代市鏡町北新地８６８－２</t>
  </si>
  <si>
    <t>八代市高島町4289番地1</t>
  </si>
  <si>
    <t>荒尾市荒尾１６９４番地１</t>
  </si>
  <si>
    <t>荒尾市増永２４５２番地２</t>
  </si>
  <si>
    <t>荒尾市原万田字星ヶ谷９５番地１</t>
  </si>
  <si>
    <t>荒尾市増永１９０１番地１</t>
  </si>
  <si>
    <t>玉名市岩崎３８０</t>
  </si>
  <si>
    <t>荒尾市大島字松原１０－１</t>
  </si>
  <si>
    <t>荒尾市原万田８４８番１</t>
  </si>
  <si>
    <t>荒尾市増永字実盛２８６７番地４</t>
  </si>
  <si>
    <t>荒尾市万田1648番地3</t>
  </si>
  <si>
    <t>荒尾市大島１０－１</t>
  </si>
  <si>
    <t>荒尾市荒尾字上磯１２４番地２</t>
  </si>
  <si>
    <t>玉名市岩崎１２９９番地１</t>
  </si>
  <si>
    <t>玉名市繁根木２０３番地１</t>
  </si>
  <si>
    <t>玉名市伊倉北方字一本松２２３１番１</t>
  </si>
  <si>
    <t>玉名市岱明町下前原６０７</t>
  </si>
  <si>
    <t>玉名市下小田８８９</t>
  </si>
  <si>
    <t>玉名市岱明町西照寺７０７番地</t>
  </si>
  <si>
    <t>玉名市中尾２５番地</t>
  </si>
  <si>
    <t>玉名市天水町小天１１４３－１</t>
  </si>
  <si>
    <t>玉名市横島町横島５８番６４</t>
  </si>
  <si>
    <t>玉名市天水町小天６６４５番地１</t>
  </si>
  <si>
    <t>玉名市中尾４９４番地１</t>
  </si>
  <si>
    <t>玉名市築地１９１番地１</t>
  </si>
  <si>
    <t>玉名市立願寺字前浦４３８番地　疋野ハイツ１０５号</t>
  </si>
  <si>
    <t>山鹿市中６１９番地の３</t>
  </si>
  <si>
    <t>山鹿市鹿央町千田９０９－１</t>
  </si>
  <si>
    <t>山鹿市津留２０４１－１</t>
  </si>
  <si>
    <t>山鹿市菊鹿町池永１０４－１</t>
  </si>
  <si>
    <t>山鹿市菊鹿町松尾６３１－１</t>
  </si>
  <si>
    <t>山鹿市鹿央町千田８３６－２</t>
  </si>
  <si>
    <t>山鹿市鹿央町合里６０８７－３</t>
  </si>
  <si>
    <t>山鹿市南島１４３６番地１</t>
  </si>
  <si>
    <t>山鹿市山鹿１６６４－１</t>
  </si>
  <si>
    <t>山鹿市菊鹿町池永１７４番地</t>
  </si>
  <si>
    <t>山鹿市石字中牟田１０７２－１</t>
  </si>
  <si>
    <t>山鹿市鹿本町小柳１０２０</t>
  </si>
  <si>
    <t>山鹿市方保田３４６２－３</t>
  </si>
  <si>
    <t>人吉市下城本町１４８６番地４</t>
  </si>
  <si>
    <t>人吉市二日町１７番地１</t>
  </si>
  <si>
    <t>人吉市西間上町字今宮２６０７番地１３</t>
  </si>
  <si>
    <t>人吉市蟹作町字西並木１１２番地</t>
  </si>
  <si>
    <t>人吉市西間上町２４７９－１</t>
  </si>
  <si>
    <t>人吉市西間下町１０４２－１</t>
  </si>
  <si>
    <t>人吉市瓦屋町２－１</t>
  </si>
  <si>
    <t>人吉市北泉田町１４１－５</t>
  </si>
  <si>
    <t>水俣市浜４０５１番地</t>
  </si>
  <si>
    <t>水俣市浜松町６１番３３</t>
  </si>
  <si>
    <t>水俣市浜町１丁目９番１７号</t>
  </si>
  <si>
    <t>水俣市明神町１番３００号</t>
  </si>
  <si>
    <t>水俣市浜松町５番９５号</t>
  </si>
  <si>
    <t>水俣市月浦２６９番１３</t>
  </si>
  <si>
    <t>水俣市南福寺３番６１号</t>
  </si>
  <si>
    <t>水俣市浜町３丁目１番２７号</t>
  </si>
  <si>
    <t>玉名郡南関町上坂下７８５－４</t>
  </si>
  <si>
    <t>玉名郡玉東町二俣７２</t>
  </si>
  <si>
    <t>玉名郡和水町下津原３９５５番地１</t>
  </si>
  <si>
    <t>玉名郡長洲町清源寺３２４６</t>
  </si>
  <si>
    <t>玉名郡和水町江田字前田１０番地１</t>
  </si>
  <si>
    <t>玉名郡長洲町清源寺７７５－３</t>
  </si>
  <si>
    <t>玉名郡和水町萩原字笹原１１７２番地</t>
  </si>
  <si>
    <t>玉名郡和水町板楠２８６０－６</t>
  </si>
  <si>
    <t>玉名郡和水町用木７８６番地１</t>
  </si>
  <si>
    <t>菊池市隈府４６９番地１０</t>
  </si>
  <si>
    <t>菊池市泗水町永８３４番４</t>
  </si>
  <si>
    <t>菊池市野間口字木の本５６７番４</t>
  </si>
  <si>
    <t>菊池市隈府１５８７－１７</t>
  </si>
  <si>
    <t>菊池市旭志新明６９９番地２</t>
  </si>
  <si>
    <t>菊池市泗水町吉富３００番地３７</t>
  </si>
  <si>
    <t>菊池市泗水町南田島字宮迫１８６４番地</t>
  </si>
  <si>
    <t>菊池市七城町流川３９２</t>
  </si>
  <si>
    <t>菊池市泗水町吉富字北原２２６６番地１</t>
  </si>
  <si>
    <t>菊池市隈府１６０番地１</t>
  </si>
  <si>
    <t>菊池市泗水町吉富１７５番地７</t>
  </si>
  <si>
    <t>合志市須屋１６３５－５９</t>
  </si>
  <si>
    <t>菊池市片角８５番地３</t>
  </si>
  <si>
    <t>阿蘇郡産山村大字大利６５７番地の３</t>
  </si>
  <si>
    <t>阿蘇郡産山村大利６５７番地５</t>
  </si>
  <si>
    <t>阿蘇郡高森町大字色見字下原口８２３番地１</t>
  </si>
  <si>
    <t>阿蘇郡西原村小森３２６４番地</t>
  </si>
  <si>
    <t>阿蘇郡小国町宮原２３３０番地の１</t>
  </si>
  <si>
    <t>阿蘇郡小国町宮原２３３０番地１</t>
  </si>
  <si>
    <t>阿蘇郡南阿蘇村久石２７１５番地５</t>
  </si>
  <si>
    <t>上益城郡山都町下名連石５８２</t>
  </si>
  <si>
    <t>上益城郡山都町小峰字引地１３８５番地</t>
  </si>
  <si>
    <t>上益城郡山都町下馬尾２９８番地４</t>
  </si>
  <si>
    <t>上益城郡益城町福富７７２番地</t>
  </si>
  <si>
    <t>上益城郡益城町広崎９２８－３</t>
  </si>
  <si>
    <t>上益城郡御船町辺田見３６１－４</t>
  </si>
  <si>
    <t>上益城郡甲佐町津志田２４６８番地</t>
  </si>
  <si>
    <t>上益城郡御船町大字滝川１９８１番１</t>
  </si>
  <si>
    <t>上益城郡山都町井無田字向野１１２４番５</t>
  </si>
  <si>
    <t>上益城郡嘉島町大字下六嘉１７６５番地</t>
  </si>
  <si>
    <t>上益城郡益城町福富１１０７</t>
  </si>
  <si>
    <t>上益城郡御船町木倉１６８番地１</t>
  </si>
  <si>
    <t>上益城郡御船町高木２８４５－１</t>
  </si>
  <si>
    <t>上益城郡嘉島町上仲間１８４</t>
  </si>
  <si>
    <t>上益城郡嘉島町上六嘉１１－１番地</t>
  </si>
  <si>
    <t>上益城郡御船町豊秋字吹上２０２１番</t>
  </si>
  <si>
    <t>上益城郡御船町豊秋１５５８－１</t>
  </si>
  <si>
    <t>上益城郡御船町田代７８２８－９６</t>
  </si>
  <si>
    <t>上益城郡嘉島町鯰１８１０－１　優マンション２０２</t>
  </si>
  <si>
    <t>下益城郡美里町萱野１４４３番地１号</t>
  </si>
  <si>
    <t>下益城郡美里町土喰字前田１４８－１</t>
  </si>
  <si>
    <t>下益城郡美里町堅志田２７－１</t>
  </si>
  <si>
    <t>下益城郡美里町畝野７０３－２</t>
  </si>
  <si>
    <t>下益城郡美里町馬場５２８－１</t>
  </si>
  <si>
    <t>八代郡氷川町宮原３７６－５</t>
  </si>
  <si>
    <t>八代郡氷川町野津３７０７－１</t>
  </si>
  <si>
    <t>球磨郡相良村深水２５００－５１</t>
  </si>
  <si>
    <t>球磨郡錦町一武２１９６番地２</t>
  </si>
  <si>
    <t>球磨郡相良村柳瀬987番地５０</t>
  </si>
  <si>
    <t>球磨郡多良木町多良木３０８０番地１</t>
  </si>
  <si>
    <t>球磨郡あさぎり町上西６８８</t>
  </si>
  <si>
    <t>球磨郡相良村大字深水２５００番地の６５</t>
  </si>
  <si>
    <t>球磨郡あさぎり町免田西３００３番地５６</t>
  </si>
  <si>
    <t>球磨郡あさぎり町須恵字４１８０番地１</t>
  </si>
  <si>
    <t>球磨郡錦町西２３１１－１４</t>
  </si>
  <si>
    <t>球磨郡あさぎり町上西１２８－８</t>
  </si>
  <si>
    <t>球磨郡相良村川辺５４６４</t>
  </si>
  <si>
    <t>球磨郡あさぎり町上西２２２番地２</t>
  </si>
  <si>
    <t>球磨郡あさぎり町免田東3323番地1</t>
  </si>
  <si>
    <t>球磨郡山江村山田丁字庚申２６１７番地</t>
  </si>
  <si>
    <t>球磨郡球磨村渡乙１９３０番地１</t>
  </si>
  <si>
    <t>葦北郡芦北町大字湯浦２３３番地６</t>
  </si>
  <si>
    <t>葦北郡芦北町花岡１５３９番地</t>
  </si>
  <si>
    <t>葦北郡芦北町米田１２０７番地１</t>
  </si>
  <si>
    <t>葦北郡芦北町計石１８９９番地４</t>
  </si>
  <si>
    <t>天草郡苓北町上津深江字西大田１０番地</t>
  </si>
  <si>
    <t>菊池郡菊陽町原水字下大谷３９３０番地１</t>
  </si>
  <si>
    <t>菊池郡菊陽町原水５５８７－３</t>
  </si>
  <si>
    <t>菊池郡菊陽町曲手６９７－１</t>
  </si>
  <si>
    <t>菊池郡大津町大林１０２７番地</t>
  </si>
  <si>
    <t>菊池郡菊陽町大字曲手字上部田６９７番地２</t>
  </si>
  <si>
    <t>菊池郡大津町陣内１１８１－１</t>
  </si>
  <si>
    <t>菊池郡菊陽町曲手字部田８０７番地</t>
  </si>
  <si>
    <t>菊池郡大津町室１８１８番地１</t>
  </si>
  <si>
    <t>菊池郡大津町引水前鶴１４２番地</t>
  </si>
  <si>
    <t>菊池郡菊陽町大字原水１３２７－２</t>
  </si>
  <si>
    <t>菊池郡大津町杉水字一ノ迫２９６４番１</t>
  </si>
  <si>
    <t>菊池郡菊陽町久保田字下原２８１８－７</t>
  </si>
  <si>
    <t>菊池郡菊陽町大字原水1348番地8</t>
  </si>
  <si>
    <t>菊池郡菊陽町原水３８０２－３１</t>
  </si>
  <si>
    <t>菊池郡大津町陣内３１４－１</t>
  </si>
  <si>
    <t>菊池郡大津町室１７２８－１テクノ・ヴィラ２階Ｓ２０８号</t>
  </si>
  <si>
    <t>菊池郡菊陽町大字津久礼２７００番地３</t>
  </si>
  <si>
    <t>宇土市築籠町１４１－２</t>
  </si>
  <si>
    <t>宇土市栗崎町字大平１２９６番</t>
  </si>
  <si>
    <t>宇土市城之浦町１０８番地９　１０２号</t>
  </si>
  <si>
    <t>宇土市北段原町９６番地１</t>
  </si>
  <si>
    <t>宇土市高柳町２１３番地３</t>
  </si>
  <si>
    <t>宇土市三拾町４１２番地８　シティライフ宇土１－４号室　</t>
  </si>
  <si>
    <t>宇土市浦田町字浦田２６番４　ＴＲＳビル東２階</t>
  </si>
  <si>
    <t>宇土市城之浦町１０８－９　１０１</t>
  </si>
  <si>
    <t>上天草市大矢野町登立８５７７番地１</t>
  </si>
  <si>
    <t>上天草市松島町合津７９０９番地２</t>
  </si>
  <si>
    <t>宇城市松橋町豊福１７８６番地</t>
  </si>
  <si>
    <t>宇城市三角町波多２８６４番地１０３</t>
  </si>
  <si>
    <t>宇城市松橋町久具２４４０番地</t>
  </si>
  <si>
    <t>宇城市松橋町松橋８２４番地１</t>
  </si>
  <si>
    <t>宇城市松橋町松橋４３８－１</t>
  </si>
  <si>
    <t>宇城市松橋町松橋４０２番地４</t>
  </si>
  <si>
    <t>宇城市不知火町高良２７１０番地</t>
  </si>
  <si>
    <t>宇城市松橋町豊福２８３２番地</t>
  </si>
  <si>
    <t>宇城市松橋町豊福２２５番１</t>
  </si>
  <si>
    <t>宇城市松橋町豊福１６３番地１</t>
  </si>
  <si>
    <t>宇城市松橋町久具１３４番地</t>
  </si>
  <si>
    <t>宇城市三角町三角浦１１６０番地１７９</t>
  </si>
  <si>
    <t>宇城市三角町波多六反田３１１８－１６</t>
  </si>
  <si>
    <t>宇城市不知火町御領１９７－１１</t>
  </si>
  <si>
    <t>宇城市小川町南小川４７０－１</t>
  </si>
  <si>
    <t>宇城市不知火町御領８０７</t>
  </si>
  <si>
    <t>宇城市松橋町豊崎１９５９</t>
  </si>
  <si>
    <t>宇城市松橋町久具３２０番地５　亀屋ビル２階</t>
  </si>
  <si>
    <t>宇城市小川町新田出２０１番地</t>
  </si>
  <si>
    <t>宇城市松橋町竹崎１９０９－１０</t>
  </si>
  <si>
    <t>宇城市小川町河江９６－５</t>
  </si>
  <si>
    <t>阿蘇市西町５３０番地</t>
  </si>
  <si>
    <t>阿蘇市黒川３９６番地</t>
  </si>
  <si>
    <t>阿蘇市黒川４３１番地</t>
  </si>
  <si>
    <t>合志市御代志１３４２番地</t>
  </si>
  <si>
    <t>合志市豊岡２０００番地１６５３</t>
  </si>
  <si>
    <t>合志市幾久富１６５６番地１００</t>
  </si>
  <si>
    <t>合志市須屋４－６</t>
  </si>
  <si>
    <t>合志市御代志７１３－１４</t>
  </si>
  <si>
    <t>合志市大字野々島２７７４番地の４</t>
  </si>
  <si>
    <t>合志市大字御代志７２２－１</t>
  </si>
  <si>
    <t>合志市豊岡２０００番２３１号</t>
  </si>
  <si>
    <t>合志市御代志１６００番地１３</t>
  </si>
  <si>
    <t>合志市竹迫２０１３番地１</t>
  </si>
  <si>
    <t>合志市合生３８２４番地１３</t>
  </si>
  <si>
    <t>天草市有明町赤崎２０１２－２</t>
  </si>
  <si>
    <t>天草市中央新町１４番１０号</t>
  </si>
  <si>
    <t>天草市佐伊津町５３７７番地</t>
  </si>
  <si>
    <t>天草市栄町２３番９</t>
  </si>
  <si>
    <t>天草市新和町碇石６６番地１</t>
  </si>
  <si>
    <t>天草市佐伊津町帆崎４０１番５</t>
  </si>
  <si>
    <t>天草市楠浦町錦島２６番１７</t>
  </si>
  <si>
    <t>天草市今釜新町３５３９番地</t>
  </si>
  <si>
    <t>天草市浄南町５番４９号</t>
  </si>
  <si>
    <t>天草市牛深町１２９番地３</t>
  </si>
  <si>
    <t>天草市北原町５番１４号</t>
  </si>
  <si>
    <t>天草市倉岳町宮田１１５２番地５</t>
  </si>
  <si>
    <t>天草市東町７２番地２</t>
  </si>
  <si>
    <t>天草市栖本町馬場３７４２－２</t>
  </si>
  <si>
    <t>天草市古川町１ー２５富士ビル１階１０３号室</t>
  </si>
  <si>
    <t>天草市久玉町８１４番地７</t>
  </si>
  <si>
    <t>八代市二見本町２４０番地</t>
  </si>
  <si>
    <t>八代市坂本町坂本1071番地</t>
  </si>
  <si>
    <t>八代市鏡町内田２３９番地</t>
  </si>
  <si>
    <t>八代市田中東町27号11番地</t>
  </si>
  <si>
    <t>八代市鏡町下有佐６３番地４</t>
  </si>
  <si>
    <t>八代市高島町４２８９番地１</t>
  </si>
  <si>
    <t>荒尾市四ツ山町２丁目１０－８</t>
  </si>
  <si>
    <t>熊本市北区兎谷二丁目３番２０号</t>
  </si>
  <si>
    <t>荒尾市川登１８６１番地１号</t>
  </si>
  <si>
    <t>玉名市岱明町野口字塚原６６６番地</t>
  </si>
  <si>
    <t>玉名市岱明町上１０５０－１４</t>
  </si>
  <si>
    <t>熊本市北区兎谷2丁目３－２０</t>
  </si>
  <si>
    <t>玉名市玉名字西原２１９４番地</t>
  </si>
  <si>
    <t>玉名市中１０６８番地１</t>
  </si>
  <si>
    <t>玉名市岱明町野口字塚原６６６番</t>
  </si>
  <si>
    <t>玉名市中尾25番地</t>
  </si>
  <si>
    <t>玉名市天水町小天１１４３番地１</t>
  </si>
  <si>
    <t>熊本市東区小峯三丁目５番１２－６０４号</t>
  </si>
  <si>
    <t>玉名市天水町小天６６３８番地</t>
  </si>
  <si>
    <t>玉名市中尾４９４－１</t>
  </si>
  <si>
    <t>玉名市築地191－1</t>
  </si>
  <si>
    <t>山鹿市津留１９１０番地の１</t>
  </si>
  <si>
    <t>山鹿市鹿本町津袋４１９－１</t>
  </si>
  <si>
    <t>玉名市川部田２８２番地１</t>
  </si>
  <si>
    <t>山鹿市熊入町３６番地</t>
  </si>
  <si>
    <t>山鹿市菊鹿町池永１６０番地１</t>
  </si>
  <si>
    <t>山鹿市鹿本町津袋４１９番地１</t>
  </si>
  <si>
    <t>山鹿市石１６７番地</t>
  </si>
  <si>
    <t>人吉市下城本町１５０１番地</t>
  </si>
  <si>
    <t>人吉市西間上町字今宮2607番地13</t>
  </si>
  <si>
    <t>人吉市蟹作町字西中通２１１番地１</t>
  </si>
  <si>
    <t>人吉市駒井田町１８８－２２</t>
  </si>
  <si>
    <t>球磨郡錦町西１８９５</t>
  </si>
  <si>
    <t>人吉市鬼木町８２９番地１３</t>
  </si>
  <si>
    <t>球磨郡錦町西3604番地32</t>
  </si>
  <si>
    <t>水俣市丸島町二丁目２番３号</t>
  </si>
  <si>
    <t>葦北郡芦北町佐敷４４３番地７９</t>
  </si>
  <si>
    <t>熊本市中央区大江６丁目７番８号シティーハイムソファレ１０１</t>
  </si>
  <si>
    <t>玉名郡南関町上坂下７９０番地</t>
  </si>
  <si>
    <t>玉名郡長洲町清源寺３２４６番地</t>
  </si>
  <si>
    <t>玉名郡和水町中十町５８８番地</t>
  </si>
  <si>
    <t>菊池市亘字道ノ上359番地2</t>
  </si>
  <si>
    <t>菊池市西寺１６５４番地３</t>
  </si>
  <si>
    <t>菊池市泗水町南田島字宮迫１７９４番地</t>
  </si>
  <si>
    <t>菊池市七城町流川４２１番地</t>
  </si>
  <si>
    <t>合志市幾久富１７０９番地２</t>
  </si>
  <si>
    <t>熊本市中央区京町本丁８番１２号</t>
  </si>
  <si>
    <t>阿蘇郡高森町大字色見字下原口８２２番地</t>
  </si>
  <si>
    <t>阿蘇郡小国町宮原１５３０番地の２</t>
  </si>
  <si>
    <t>阿蘇郡小国町宮原１５３０番地２</t>
  </si>
  <si>
    <t>阿蘇郡南阿蘇村久石２７２１番地２</t>
  </si>
  <si>
    <t>上益城郡山都町下名連石５８２番地</t>
  </si>
  <si>
    <t>上益城郡山都町神ノ前字免ノ原２４２番地１５</t>
  </si>
  <si>
    <t>上益城郡益城町福富７１９番地</t>
  </si>
  <si>
    <t>熊本市白山二丁目４番１号</t>
  </si>
  <si>
    <t>上益城郡甲佐町大字津志田２４７２番地</t>
  </si>
  <si>
    <t>熊本市中央区出水五丁目１１番３８号</t>
  </si>
  <si>
    <t>上益城郡嘉島町鯰１８０６－１</t>
  </si>
  <si>
    <t>上益城郡嘉島町北甘木１０７７番地</t>
  </si>
  <si>
    <t>上益城郡御船町豊秋2021番</t>
  </si>
  <si>
    <t>上益城郡嘉島町上六嘉１３８２番地２</t>
  </si>
  <si>
    <t>下益城郡美里町栗崎５６４番地</t>
  </si>
  <si>
    <t>八代郡氷川町鹿島９４５番地</t>
  </si>
  <si>
    <t>球磨郡相良村深水２５００－６５</t>
  </si>
  <si>
    <t>球磨郡多良木町多良木多良木３０８０番地１</t>
  </si>
  <si>
    <t>球磨郡あさぎり町須恵４１８０番地１</t>
  </si>
  <si>
    <t>球磨郡錦町西２３１１番地１４</t>
  </si>
  <si>
    <t>人吉市城本町４７０番地５</t>
  </si>
  <si>
    <t>菊池郡菊陽町曲手８１１番地</t>
  </si>
  <si>
    <t>菊池郡菊陽町曲手字部田８１１番地</t>
  </si>
  <si>
    <t>菊池郡菊陽町大字原水1327番地2</t>
  </si>
  <si>
    <t>菊池郡菊陽町原水１３４８番地８</t>
  </si>
  <si>
    <t>菊池郡大津町森５４－２</t>
  </si>
  <si>
    <t>熊本市兎谷２丁目３番２０号</t>
  </si>
  <si>
    <t>宇土市松山町２４９０番地</t>
  </si>
  <si>
    <t>熊本市中央区国府４丁目９－６６</t>
  </si>
  <si>
    <t>宇土市城之浦町１０８－９　１０２</t>
  </si>
  <si>
    <t>熊本市南千反畑町３番７号</t>
  </si>
  <si>
    <t>宇城市松橋町松橋４０２－４</t>
  </si>
  <si>
    <t>熊本市長嶺南二丁目３番２号</t>
  </si>
  <si>
    <t>宇城市松橋町竹崎１１１５番地の１</t>
  </si>
  <si>
    <t>宇城市三角町三角浦１１６０番地７８</t>
  </si>
  <si>
    <t>宇城市松橋町竹崎１２５１番地７</t>
  </si>
  <si>
    <t>合志市御代志１３４２</t>
  </si>
  <si>
    <t>合志市合志市豊岡字北拾町２０００番地１６５３</t>
  </si>
  <si>
    <t>合志市御代志７１３番１３</t>
  </si>
  <si>
    <t>合志市大字御代志７２２番地の１</t>
  </si>
  <si>
    <t>合志市栄2127番地224</t>
  </si>
  <si>
    <t>天草市有明町赤崎２５９６番地</t>
  </si>
  <si>
    <t>天草市中央新町１３番１２号</t>
  </si>
  <si>
    <t>天草市新和町碇石６６番地の１</t>
  </si>
  <si>
    <t>天草市北原町８番３７号</t>
  </si>
  <si>
    <t>天草市倉岳町宮田１１７６番地</t>
  </si>
  <si>
    <t>天草市古川町１番２９号</t>
  </si>
  <si>
    <t>天草市牛深町1763番地3</t>
  </si>
  <si>
    <r>
      <t xml:space="preserve">１日の平均労働時間数
</t>
    </r>
    <r>
      <rPr>
        <b/>
        <sz val="6"/>
        <rFont val="ＭＳ Ｐゴシック"/>
        <family val="3"/>
        <charset val="128"/>
      </rPr>
      <t>（延べ労働時間数÷延べ利用者数）</t>
    </r>
    <rPh sb="1" eb="2">
      <t>ニチ</t>
    </rPh>
    <rPh sb="3" eb="5">
      <t>ヘイキン</t>
    </rPh>
    <rPh sb="5" eb="7">
      <t>ロウドウ</t>
    </rPh>
    <rPh sb="7" eb="9">
      <t>ジカン</t>
    </rPh>
    <rPh sb="9" eb="10">
      <t>スウ</t>
    </rPh>
    <rPh sb="12" eb="13">
      <t>ノ</t>
    </rPh>
    <rPh sb="14" eb="16">
      <t>ロウドウ</t>
    </rPh>
    <rPh sb="16" eb="18">
      <t>ジカン</t>
    </rPh>
    <rPh sb="18" eb="19">
      <t>スウ</t>
    </rPh>
    <rPh sb="20" eb="21">
      <t>ノ</t>
    </rPh>
    <rPh sb="22" eb="25">
      <t>リヨウシャ</t>
    </rPh>
    <rPh sb="25" eb="26">
      <t>スウ</t>
    </rPh>
    <phoneticPr fontId="4"/>
  </si>
  <si>
    <t>↓選択してください。</t>
    <rPh sb="1" eb="3">
      <t>センタク</t>
    </rPh>
    <phoneticPr fontId="2"/>
  </si>
  <si>
    <t>１．　Ⅰ型（7.5：1）</t>
  </si>
  <si>
    <t>２．　Ⅱ型（10：1）</t>
  </si>
  <si>
    <t>←選択してください。</t>
    <rPh sb="1" eb="3">
      <t>センタク</t>
    </rPh>
    <phoneticPr fontId="2"/>
  </si>
  <si>
    <t>※多機能型の場合、定員合計を記入。その場合、「体制等状況一覧表」の「定員区分」の数値と一致する。</t>
    <phoneticPr fontId="2"/>
  </si>
  <si>
    <t>届出日を入力してください。→</t>
    <rPh sb="0" eb="2">
      <t>トドケデ</t>
    </rPh>
    <rPh sb="2" eb="3">
      <t>ビ</t>
    </rPh>
    <rPh sb="4" eb="6">
      <t>ニュウリョク</t>
    </rPh>
    <phoneticPr fontId="2"/>
  </si>
  <si>
    <r>
      <t>※このページの記載事項に誤りがある場合は、このページを印刷して該当箇所を</t>
    </r>
    <r>
      <rPr>
        <b/>
        <sz val="11"/>
        <color rgb="FFFF0000"/>
        <rFont val="ＭＳ Ｐゴシック"/>
        <family val="3"/>
        <charset val="128"/>
        <scheme val="minor"/>
      </rPr>
      <t>赤</t>
    </r>
    <r>
      <rPr>
        <sz val="11"/>
        <color theme="1"/>
        <rFont val="ＭＳ Ｐゴシック"/>
        <family val="3"/>
        <charset val="128"/>
        <scheme val="minor"/>
      </rPr>
      <t>で訂正して、申請書に添付して提出してください。</t>
    </r>
    <rPh sb="7" eb="9">
      <t>キサイ</t>
    </rPh>
    <rPh sb="9" eb="11">
      <t>ジコウ</t>
    </rPh>
    <rPh sb="12" eb="13">
      <t>アヤマ</t>
    </rPh>
    <rPh sb="17" eb="19">
      <t>バアイ</t>
    </rPh>
    <rPh sb="27" eb="29">
      <t>インサツ</t>
    </rPh>
    <rPh sb="31" eb="33">
      <t>ガイトウ</t>
    </rPh>
    <rPh sb="33" eb="35">
      <t>カショ</t>
    </rPh>
    <rPh sb="36" eb="37">
      <t>アカ</t>
    </rPh>
    <rPh sb="38" eb="40">
      <t>テイセイ</t>
    </rPh>
    <rPh sb="43" eb="46">
      <t>シンセイショ</t>
    </rPh>
    <rPh sb="47" eb="49">
      <t>テンプ</t>
    </rPh>
    <rPh sb="51" eb="53">
      <t>テイシュツ</t>
    </rPh>
    <phoneticPr fontId="2"/>
  </si>
  <si>
    <t>番号</t>
    <rPh sb="0" eb="2">
      <t>バンゴウ</t>
    </rPh>
    <phoneticPr fontId="2"/>
  </si>
  <si>
    <r>
      <t>番号</t>
    </r>
    <r>
      <rPr>
        <sz val="8"/>
        <rFont val="ＭＳ Ｐゴシック"/>
        <family val="3"/>
        <charset val="128"/>
      </rPr>
      <t>(県の整理番号です）</t>
    </r>
    <rPh sb="0" eb="2">
      <t>バンゴウ</t>
    </rPh>
    <rPh sb="3" eb="4">
      <t>ケン</t>
    </rPh>
    <rPh sb="5" eb="7">
      <t>セイリ</t>
    </rPh>
    <rPh sb="7" eb="9">
      <t>バンゴウ</t>
    </rPh>
    <phoneticPr fontId="2"/>
  </si>
  <si>
    <t>評価点が１７０点以上</t>
    <rPh sb="0" eb="3">
      <t>ヒョウカテン</t>
    </rPh>
    <rPh sb="7" eb="8">
      <t>テン</t>
    </rPh>
    <rPh sb="8" eb="10">
      <t>イジョウ</t>
    </rPh>
    <phoneticPr fontId="4"/>
  </si>
  <si>
    <t>評価点が１５０点以上１７０点未満</t>
    <rPh sb="0" eb="3">
      <t>ヒョウカテン</t>
    </rPh>
    <rPh sb="7" eb="8">
      <t>テン</t>
    </rPh>
    <rPh sb="8" eb="10">
      <t>イジョウ</t>
    </rPh>
    <rPh sb="13" eb="14">
      <t>テン</t>
    </rPh>
    <rPh sb="14" eb="16">
      <t>ミマン</t>
    </rPh>
    <phoneticPr fontId="4"/>
  </si>
  <si>
    <t>評価点が１３０点以上１５０点未満</t>
    <rPh sb="0" eb="3">
      <t>ヒョウカテン</t>
    </rPh>
    <rPh sb="7" eb="8">
      <t>テン</t>
    </rPh>
    <rPh sb="8" eb="10">
      <t>イジョウ</t>
    </rPh>
    <rPh sb="13" eb="14">
      <t>テン</t>
    </rPh>
    <rPh sb="14" eb="16">
      <t>ミマン</t>
    </rPh>
    <phoneticPr fontId="4"/>
  </si>
  <si>
    <t>評価点が１０５点以上１３０点未満</t>
    <rPh sb="0" eb="3">
      <t>ヒョウカテン</t>
    </rPh>
    <rPh sb="7" eb="8">
      <t>テン</t>
    </rPh>
    <rPh sb="8" eb="10">
      <t>イジョウ</t>
    </rPh>
    <rPh sb="13" eb="14">
      <t>テン</t>
    </rPh>
    <rPh sb="14" eb="16">
      <t>ミマン</t>
    </rPh>
    <phoneticPr fontId="4"/>
  </si>
  <si>
    <t>評価点が８０点以上１０５点未満</t>
    <rPh sb="0" eb="3">
      <t>ヒョウカテン</t>
    </rPh>
    <rPh sb="6" eb="7">
      <t>テン</t>
    </rPh>
    <rPh sb="7" eb="9">
      <t>イジョウ</t>
    </rPh>
    <rPh sb="12" eb="13">
      <t>テン</t>
    </rPh>
    <rPh sb="13" eb="15">
      <t>ミマン</t>
    </rPh>
    <phoneticPr fontId="4"/>
  </si>
  <si>
    <t>評価点が６０点以上８０点未満</t>
    <rPh sb="0" eb="3">
      <t>ヒョウカテン</t>
    </rPh>
    <rPh sb="6" eb="7">
      <t>テン</t>
    </rPh>
    <rPh sb="7" eb="9">
      <t>イジョウ</t>
    </rPh>
    <rPh sb="11" eb="12">
      <t>テン</t>
    </rPh>
    <rPh sb="12" eb="14">
      <t>ミマン</t>
    </rPh>
    <phoneticPr fontId="2"/>
  </si>
  <si>
    <t>評価点が６０点未満の場合</t>
    <rPh sb="0" eb="3">
      <t>ヒョウカテン</t>
    </rPh>
    <rPh sb="6" eb="7">
      <t>テン</t>
    </rPh>
    <rPh sb="7" eb="9">
      <t>ミマン</t>
    </rPh>
    <rPh sb="10" eb="12">
      <t>バアイ</t>
    </rPh>
    <phoneticPr fontId="4"/>
  </si>
  <si>
    <t>評価点区分</t>
    <rPh sb="0" eb="3">
      <t>ヒョウカテン</t>
    </rPh>
    <rPh sb="3" eb="5">
      <t>クブン</t>
    </rPh>
    <phoneticPr fontId="4"/>
  </si>
  <si>
    <t>利用定員</t>
    <rPh sb="0" eb="4">
      <t>リヨウテイイン</t>
    </rPh>
    <phoneticPr fontId="4"/>
  </si>
  <si>
    <t>なし（経過措置：新規指定から１年間　※5と同じ）</t>
    <rPh sb="3" eb="5">
      <t>ケイカ</t>
    </rPh>
    <rPh sb="5" eb="7">
      <t>ソチ</t>
    </rPh>
    <rPh sb="8" eb="12">
      <t>シンキシテイ</t>
    </rPh>
    <rPh sb="15" eb="17">
      <t>ネンカン</t>
    </rPh>
    <rPh sb="21" eb="22">
      <t>オナ</t>
    </rPh>
    <phoneticPr fontId="4"/>
  </si>
  <si>
    <t>平成30年度（平成30年4月～平成31年3月）</t>
    <rPh sb="0" eb="2">
      <t>ヘイセイ</t>
    </rPh>
    <rPh sb="4" eb="6">
      <t>ネンド</t>
    </rPh>
    <rPh sb="7" eb="9">
      <t>ヘイセイ</t>
    </rPh>
    <rPh sb="11" eb="12">
      <t>ネン</t>
    </rPh>
    <rPh sb="13" eb="14">
      <t>ガツ</t>
    </rPh>
    <rPh sb="15" eb="17">
      <t>ヘイセイ</t>
    </rPh>
    <rPh sb="19" eb="20">
      <t>ネン</t>
    </rPh>
    <rPh sb="21" eb="22">
      <t>ガツ</t>
    </rPh>
    <phoneticPr fontId="2"/>
  </si>
  <si>
    <t>令和元年度（平成31年4月～令和2年3月）</t>
    <rPh sb="0" eb="2">
      <t>レイワ</t>
    </rPh>
    <rPh sb="2" eb="5">
      <t>ガンネンド</t>
    </rPh>
    <rPh sb="6" eb="8">
      <t>ヘイセイ</t>
    </rPh>
    <rPh sb="10" eb="11">
      <t>ネン</t>
    </rPh>
    <rPh sb="12" eb="13">
      <t>ガツ</t>
    </rPh>
    <rPh sb="14" eb="16">
      <t>レイワ</t>
    </rPh>
    <rPh sb="17" eb="18">
      <t>ネン</t>
    </rPh>
    <rPh sb="19" eb="20">
      <t>ガツ</t>
    </rPh>
    <phoneticPr fontId="2"/>
  </si>
  <si>
    <t>（労働時間に限る）
実績算定対象年度</t>
    <rPh sb="1" eb="5">
      <t>ロウドウジカン</t>
    </rPh>
    <rPh sb="6" eb="7">
      <t>カギ</t>
    </rPh>
    <rPh sb="10" eb="16">
      <t>ジッセキサンテイタイショウ</t>
    </rPh>
    <rPh sb="16" eb="18">
      <t>ネンド</t>
    </rPh>
    <phoneticPr fontId="2"/>
  </si>
  <si>
    <t>※実績対象年度で「３」を選択しない場合、以下は不要です。</t>
    <rPh sb="1" eb="7">
      <t>ジッセキタイショウネンド</t>
    </rPh>
    <rPh sb="12" eb="14">
      <t>センタク</t>
    </rPh>
    <rPh sb="17" eb="19">
      <t>バアイ</t>
    </rPh>
    <rPh sb="20" eb="22">
      <t>イカ</t>
    </rPh>
    <rPh sb="23" eb="25">
      <t>フヨウ</t>
    </rPh>
    <phoneticPr fontId="2"/>
  </si>
  <si>
    <r>
      <t xml:space="preserve">令和2年度（令和2年4月～令和3年3月） </t>
    </r>
    <r>
      <rPr>
        <b/>
        <sz val="11"/>
        <color rgb="FFFF0000"/>
        <rFont val="ＭＳ Ｐゴシック"/>
        <family val="3"/>
        <charset val="128"/>
        <scheme val="minor"/>
      </rPr>
      <t>※3の場合、【別紙54-2】を提出してください。</t>
    </r>
    <rPh sb="0" eb="2">
      <t>レイワ</t>
    </rPh>
    <rPh sb="3" eb="5">
      <t>ネンド</t>
    </rPh>
    <rPh sb="6" eb="8">
      <t>レイワ</t>
    </rPh>
    <rPh sb="9" eb="10">
      <t>ネン</t>
    </rPh>
    <rPh sb="11" eb="12">
      <t>ガツ</t>
    </rPh>
    <rPh sb="13" eb="15">
      <t>レイワ</t>
    </rPh>
    <rPh sb="16" eb="17">
      <t>ネン</t>
    </rPh>
    <rPh sb="18" eb="19">
      <t>ガツ</t>
    </rPh>
    <rPh sb="24" eb="26">
      <t>バアイ</t>
    </rPh>
    <rPh sb="28" eb="30">
      <t>ベッシ</t>
    </rPh>
    <rPh sb="36" eb="38">
      <t>テイシュツ</t>
    </rPh>
    <phoneticPr fontId="2"/>
  </si>
  <si>
    <t>年</t>
    <rPh sb="0" eb="1">
      <t>ネン</t>
    </rPh>
    <phoneticPr fontId="2"/>
  </si>
  <si>
    <t>月</t>
    <rPh sb="0" eb="1">
      <t>ガツ</t>
    </rPh>
    <phoneticPr fontId="2"/>
  </si>
  <si>
    <t>日</t>
    <rPh sb="0" eb="1">
      <t>ニチ</t>
    </rPh>
    <phoneticPr fontId="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</si>
  <si>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
  </si>
  <si>
    <t>事業所名</t>
    <rPh sb="0" eb="3">
      <t>ジギョウショ</t>
    </rPh>
    <rPh sb="3" eb="4">
      <t>メイ</t>
    </rPh>
    <phoneticPr fontId="2"/>
  </si>
  <si>
    <t>○○○</t>
    <phoneticPr fontId="2"/>
  </si>
  <si>
    <t>事業所番号</t>
    <rPh sb="0" eb="3">
      <t>ジギョウショ</t>
    </rPh>
    <rPh sb="3" eb="5">
      <t>バンゴウ</t>
    </rPh>
    <phoneticPr fontId="2"/>
  </si>
  <si>
    <t>住　所</t>
    <rPh sb="0" eb="1">
      <t>ジュウ</t>
    </rPh>
    <rPh sb="2" eb="3">
      <t>ショ</t>
    </rPh>
    <phoneticPr fontId="2"/>
  </si>
  <si>
    <t>管理者名</t>
    <rPh sb="0" eb="4">
      <t>カンリシャメイ</t>
    </rPh>
    <phoneticPr fontId="2"/>
  </si>
  <si>
    <t>電話番号</t>
    <rPh sb="0" eb="2">
      <t>デンワ</t>
    </rPh>
    <rPh sb="2" eb="4">
      <t>バンゴウ</t>
    </rPh>
    <phoneticPr fontId="2"/>
  </si>
  <si>
    <t>対象年度</t>
    <rPh sb="0" eb="2">
      <t>タイショウ</t>
    </rPh>
    <rPh sb="2" eb="4">
      <t>ネンド</t>
    </rPh>
    <phoneticPr fontId="2"/>
  </si>
  <si>
    <t>（Ⅰ）労働時間</t>
    <phoneticPr fontId="2"/>
  </si>
  <si>
    <t>（Ⅳ）　支援力向上（※）</t>
    <rPh sb="4" eb="6">
      <t>シエン</t>
    </rPh>
    <rPh sb="6" eb="7">
      <t>リョク</t>
    </rPh>
    <rPh sb="7" eb="9">
      <t>コウジョウ</t>
    </rPh>
    <phoneticPr fontId="2"/>
  </si>
  <si>
    <t>①1日の平均労働時間が７時間以上</t>
    <rPh sb="2" eb="3">
      <t>ニチ</t>
    </rPh>
    <rPh sb="4" eb="6">
      <t>ヘイキン</t>
    </rPh>
    <rPh sb="6" eb="8">
      <t>ロウドウ</t>
    </rPh>
    <rPh sb="8" eb="10">
      <t>ジカン</t>
    </rPh>
    <rPh sb="12" eb="14">
      <t>ジカン</t>
    </rPh>
    <rPh sb="14" eb="16">
      <t>イジョウ</t>
    </rPh>
    <phoneticPr fontId="2"/>
  </si>
  <si>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</si>
  <si>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</si>
  <si>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</si>
  <si>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参加した職員が１人以上であった</t>
    <rPh sb="3" eb="5">
      <t>サンカ</t>
    </rPh>
    <rPh sb="7" eb="9">
      <t>ショクイン</t>
    </rPh>
    <rPh sb="11" eb="12">
      <t>ニン</t>
    </rPh>
    <rPh sb="12" eb="14">
      <t>イジョウ</t>
    </rPh>
    <phoneticPr fontId="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</si>
  <si>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</si>
  <si>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参加した職員が半数以上であった</t>
    <rPh sb="3" eb="5">
      <t>サンカ</t>
    </rPh>
    <rPh sb="7" eb="9">
      <t>ショクイン</t>
    </rPh>
    <rPh sb="10" eb="12">
      <t>ハンスウ</t>
    </rPh>
    <rPh sb="12" eb="14">
      <t>イジョウ</t>
    </rPh>
    <phoneticPr fontId="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</si>
  <si>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</si>
  <si>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</si>
  <si>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
  </si>
  <si>
    <t>　　　１回の場合</t>
    <rPh sb="4" eb="5">
      <t>カイ</t>
    </rPh>
    <rPh sb="6" eb="8">
      <t>バアイ</t>
    </rPh>
    <phoneticPr fontId="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</si>
  <si>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</si>
  <si>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２回以上の場合</t>
    <rPh sb="4" eb="5">
      <t>カイ</t>
    </rPh>
    <rPh sb="5" eb="7">
      <t>イジョウ</t>
    </rPh>
    <rPh sb="8" eb="10">
      <t>バアイ</t>
    </rPh>
    <phoneticPr fontId="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</si>
  <si>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</si>
  <si>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③視察・実習の実施又は受け入れ</t>
    <rPh sb="1" eb="3">
      <t>シサツ</t>
    </rPh>
    <rPh sb="4" eb="6">
      <t>ジッシュウ</t>
    </rPh>
    <rPh sb="7" eb="9">
      <t>ジッシ</t>
    </rPh>
    <rPh sb="9" eb="10">
      <t>マタ</t>
    </rPh>
    <rPh sb="11" eb="12">
      <t>ウ</t>
    </rPh>
    <rPh sb="13" eb="14">
      <t>イ</t>
    </rPh>
    <phoneticPr fontId="2"/>
  </si>
  <si>
    <t>⑧1日の平均労働時間が２時間未満</t>
    <rPh sb="2" eb="3">
      <t>ニチ</t>
    </rPh>
    <rPh sb="4" eb="6">
      <t>ヘイキン</t>
    </rPh>
    <rPh sb="6" eb="8">
      <t>ロウドウ</t>
    </rPh>
    <rPh sb="8" eb="10">
      <t>ジカン</t>
    </rPh>
    <rPh sb="12" eb="14">
      <t>ジカン</t>
    </rPh>
    <rPh sb="14" eb="16">
      <t>ミマン</t>
    </rPh>
    <phoneticPr fontId="2"/>
  </si>
  <si>
    <t>点</t>
    <rPh sb="0" eb="1">
      <t>テン</t>
    </rPh>
    <phoneticPr fontId="2"/>
  </si>
  <si>
    <t>　　　 どちらか一方のみの取組を行っている</t>
    <rPh sb="8" eb="10">
      <t>イッポウ</t>
    </rPh>
    <rPh sb="13" eb="15">
      <t>トリクミ</t>
    </rPh>
    <rPh sb="16" eb="17">
      <t>オコナ</t>
    </rPh>
    <phoneticPr fontId="2"/>
  </si>
  <si>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2"/>
  </si>
  <si>
    <t xml:space="preserve">       いずれの取組も行っている</t>
    <rPh sb="11" eb="13">
      <t>トリクミ</t>
    </rPh>
    <rPh sb="14" eb="15">
      <t>オコナ</t>
    </rPh>
    <phoneticPr fontId="2"/>
  </si>
  <si>
    <t>（Ⅱ）生産活動</t>
    <rPh sb="3" eb="5">
      <t>セイサン</t>
    </rPh>
    <rPh sb="5" eb="7">
      <t>カツドウ</t>
    </rPh>
    <phoneticPr fontId="2"/>
  </si>
  <si>
    <t>④販路拡大の商談会等への参加</t>
    <rPh sb="1" eb="3">
      <t>ハンロ</t>
    </rPh>
    <rPh sb="3" eb="5">
      <t>カクダイ</t>
    </rPh>
    <rPh sb="6" eb="9">
      <t>ショウダンカイ</t>
    </rPh>
    <rPh sb="9" eb="10">
      <t>トウ</t>
    </rPh>
    <rPh sb="12" eb="14">
      <t>サンカ</t>
    </rPh>
    <phoneticPr fontId="2"/>
  </si>
  <si>
    <t>①前々年度及び前年度において
生産活動収支が利用者に支払う賃金の総額以上</t>
    <rPh sb="1" eb="3">
      <t>ゼンゼン</t>
    </rPh>
    <rPh sb="3" eb="5">
      <t>ネンド</t>
    </rPh>
    <rPh sb="5" eb="6">
      <t>オヨ</t>
    </rPh>
    <rPh sb="7" eb="10">
      <t>ゼンネンド</t>
    </rPh>
    <rPh sb="15" eb="17">
      <t>セイサン</t>
    </rPh>
    <rPh sb="17" eb="19">
      <t>カツドウ</t>
    </rPh>
    <rPh sb="19" eb="21">
      <t>シュウシ</t>
    </rPh>
    <rPh sb="22" eb="25">
      <t>リヨウシャ</t>
    </rPh>
    <rPh sb="26" eb="28">
      <t>シハラ</t>
    </rPh>
    <rPh sb="29" eb="31">
      <t>チンギン</t>
    </rPh>
    <rPh sb="32" eb="34">
      <t>ソウガク</t>
    </rPh>
    <rPh sb="34" eb="36">
      <t>イジョウ</t>
    </rPh>
    <phoneticPr fontId="2"/>
  </si>
  <si>
    <t>②前年度において
生産活動収支が利用者に支払う賃金の総額以上</t>
    <rPh sb="1" eb="4">
      <t>ゼンネンド</t>
    </rPh>
    <rPh sb="9" eb="11">
      <t>セイサン</t>
    </rPh>
    <rPh sb="11" eb="13">
      <t>カツドウ</t>
    </rPh>
    <rPh sb="13" eb="15">
      <t>シュウシ</t>
    </rPh>
    <rPh sb="16" eb="19">
      <t>リヨウシャ</t>
    </rPh>
    <rPh sb="20" eb="22">
      <t>シハラ</t>
    </rPh>
    <rPh sb="23" eb="25">
      <t>チンギン</t>
    </rPh>
    <rPh sb="26" eb="28">
      <t>ソウガク</t>
    </rPh>
    <rPh sb="28" eb="30">
      <t>イジョウ</t>
    </rPh>
    <phoneticPr fontId="2"/>
  </si>
  <si>
    <t>⑤職員の人事評価制度</t>
    <rPh sb="1" eb="3">
      <t>ショクイン</t>
    </rPh>
    <rPh sb="4" eb="6">
      <t>ジンジ</t>
    </rPh>
    <rPh sb="6" eb="8">
      <t>ヒョウカ</t>
    </rPh>
    <rPh sb="8" eb="10">
      <t>セイド</t>
    </rPh>
    <phoneticPr fontId="2"/>
  </si>
  <si>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2"/>
  </si>
  <si>
    <t>③前年度において
生産活動収支が利用者に支払う賃金の総額未満</t>
    <rPh sb="1" eb="4">
      <t>ゼンネンド</t>
    </rPh>
    <rPh sb="9" eb="11">
      <t>セイサン</t>
    </rPh>
    <rPh sb="11" eb="13">
      <t>カツドウ</t>
    </rPh>
    <rPh sb="13" eb="15">
      <t>シュウシ</t>
    </rPh>
    <rPh sb="16" eb="19">
      <t>リヨウシャ</t>
    </rPh>
    <rPh sb="20" eb="22">
      <t>シハラ</t>
    </rPh>
    <rPh sb="23" eb="25">
      <t>チンギン</t>
    </rPh>
    <rPh sb="26" eb="28">
      <t>ソウガク</t>
    </rPh>
    <rPh sb="28" eb="30">
      <t>ミマン</t>
    </rPh>
    <phoneticPr fontId="2"/>
  </si>
  <si>
    <t>⑥ピアサポーターの配置</t>
    <rPh sb="9" eb="11">
      <t>ハイチ</t>
    </rPh>
    <phoneticPr fontId="2"/>
  </si>
  <si>
    <t>④前々年度及び前年度において
生産活動収支が利用者に支払う賃金の総額未満</t>
    <rPh sb="1" eb="3">
      <t>ゼンゼン</t>
    </rPh>
    <rPh sb="3" eb="5">
      <t>ネンド</t>
    </rPh>
    <rPh sb="5" eb="6">
      <t>オヨ</t>
    </rPh>
    <rPh sb="7" eb="10">
      <t>ゼンネンド</t>
    </rPh>
    <rPh sb="15" eb="17">
      <t>セイサン</t>
    </rPh>
    <rPh sb="17" eb="19">
      <t>カツドウ</t>
    </rPh>
    <rPh sb="19" eb="21">
      <t>シュウシ</t>
    </rPh>
    <rPh sb="22" eb="25">
      <t>リヨウシャ</t>
    </rPh>
    <rPh sb="26" eb="28">
      <t>シハラ</t>
    </rPh>
    <rPh sb="29" eb="31">
      <t>チンギン</t>
    </rPh>
    <rPh sb="32" eb="34">
      <t>ソウガク</t>
    </rPh>
    <rPh sb="34" eb="36">
      <t>ミマン</t>
    </rPh>
    <phoneticPr fontId="2"/>
  </si>
  <si>
    <t>　　　ピアサポーターを職員として配置している</t>
    <rPh sb="11" eb="13">
      <t>ショクイン</t>
    </rPh>
    <rPh sb="16" eb="18">
      <t>ハイチ</t>
    </rPh>
    <phoneticPr fontId="2"/>
  </si>
  <si>
    <t>①40点 ②25点 ③20点 ④5点</t>
    <rPh sb="3" eb="4">
      <t>テン</t>
    </rPh>
    <rPh sb="8" eb="9">
      <t>テン</t>
    </rPh>
    <rPh sb="13" eb="14">
      <t>テン</t>
    </rPh>
    <rPh sb="17" eb="18">
      <t>テン</t>
    </rPh>
    <phoneticPr fontId="2"/>
  </si>
  <si>
    <t>⑦第三者評価</t>
    <rPh sb="1" eb="2">
      <t>ダイ</t>
    </rPh>
    <rPh sb="2" eb="4">
      <t>サンシャ</t>
    </rPh>
    <rPh sb="4" eb="6">
      <t>ヒョウカ</t>
    </rPh>
    <phoneticPr fontId="2"/>
  </si>
  <si>
    <t>（Ⅲ）多様な働き方（※）</t>
    <rPh sb="3" eb="5">
      <t>タヨウ</t>
    </rPh>
    <rPh sb="6" eb="7">
      <t>ハタラ</t>
    </rPh>
    <rPh sb="8" eb="9">
      <t>カタ</t>
    </rPh>
    <phoneticPr fontId="2"/>
  </si>
  <si>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</si>
  <si>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
  </si>
  <si>
    <t>　　　　　就業規則等で定めている</t>
    <rPh sb="5" eb="7">
      <t>シュウギョウ</t>
    </rPh>
    <rPh sb="7" eb="9">
      <t>キソク</t>
    </rPh>
    <rPh sb="9" eb="10">
      <t>トウ</t>
    </rPh>
    <rPh sb="11" eb="12">
      <t>サダ</t>
    </rPh>
    <phoneticPr fontId="2"/>
  </si>
  <si>
    <t>⑧ＩＳＯが制定したマネジメント規格等の認証等</t>
    <rPh sb="5" eb="7">
      <t>セイテイ</t>
    </rPh>
    <rPh sb="15" eb="17">
      <t>キカク</t>
    </rPh>
    <rPh sb="17" eb="18">
      <t>トウ</t>
    </rPh>
    <rPh sb="19" eb="21">
      <t>ニンショウ</t>
    </rPh>
    <rPh sb="21" eb="22">
      <t>トウ</t>
    </rPh>
    <phoneticPr fontId="2"/>
  </si>
  <si>
    <t>　　　　　就業規則等で定めており、前年度の実績がある</t>
    <rPh sb="5" eb="7">
      <t>シュウギョウ</t>
    </rPh>
    <rPh sb="7" eb="9">
      <t>キソク</t>
    </rPh>
    <rPh sb="9" eb="10">
      <t>トウ</t>
    </rPh>
    <rPh sb="11" eb="12">
      <t>サダ</t>
    </rPh>
    <rPh sb="17" eb="20">
      <t>ゼンネンド</t>
    </rPh>
    <rPh sb="21" eb="23">
      <t>ジッセキ</t>
    </rPh>
    <phoneticPr fontId="2"/>
  </si>
  <si>
    <t>　　　都道府県知事が適当と認めるＩＳＯが定めた
　　　規格その他これに準ずるもの認証を受けている</t>
    <rPh sb="3" eb="7">
      <t>トドウフケン</t>
    </rPh>
    <rPh sb="7" eb="9">
      <t>チジ</t>
    </rPh>
    <rPh sb="10" eb="12">
      <t>テキトウ</t>
    </rPh>
    <rPh sb="13" eb="14">
      <t>ミト</t>
    </rPh>
    <rPh sb="20" eb="21">
      <t>サダ</t>
    </rPh>
    <rPh sb="27" eb="29">
      <t>キカク</t>
    </rPh>
    <rPh sb="31" eb="32">
      <t>ホカ</t>
    </rPh>
    <rPh sb="35" eb="36">
      <t>ジュン</t>
    </rPh>
    <rPh sb="40" eb="42">
      <t>ニンショウ</t>
    </rPh>
    <rPh sb="43" eb="44">
      <t>ウ</t>
    </rPh>
    <phoneticPr fontId="2"/>
  </si>
  <si>
    <t>②利用者を職員として登用する制度</t>
    <phoneticPr fontId="2"/>
  </si>
  <si>
    <t>小計（注2）</t>
    <rPh sb="0" eb="2">
      <t>ショウケイ</t>
    </rPh>
    <rPh sb="3" eb="4">
      <t>チュウ</t>
    </rPh>
    <phoneticPr fontId="2"/>
  </si>
  <si>
    <t>（※）任意の５項目を選択すること</t>
    <rPh sb="3" eb="5">
      <t>ニンイ</t>
    </rPh>
    <rPh sb="7" eb="9">
      <t>コウモク</t>
    </rPh>
    <rPh sb="10" eb="12">
      <t>センタク</t>
    </rPh>
    <phoneticPr fontId="2"/>
  </si>
  <si>
    <t>（注2）8以上:35点、6～7：25点、1～5：15点</t>
    <rPh sb="1" eb="2">
      <t>チュウ</t>
    </rPh>
    <phoneticPr fontId="2"/>
  </si>
  <si>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2"/>
  </si>
  <si>
    <t>（Ⅴ）地域連携活動</t>
    <rPh sb="3" eb="5">
      <t>チイキ</t>
    </rPh>
    <rPh sb="5" eb="7">
      <t>レンケイ</t>
    </rPh>
    <rPh sb="7" eb="9">
      <t>カツドウ</t>
    </rPh>
    <phoneticPr fontId="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</si>
  <si>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
  </si>
  <si>
    <t>④フレックスタイム制に係る労働条件</t>
    <rPh sb="9" eb="10">
      <t>セイ</t>
    </rPh>
    <rPh sb="11" eb="12">
      <t>カカ</t>
    </rPh>
    <rPh sb="13" eb="15">
      <t>ロウドウ</t>
    </rPh>
    <rPh sb="15" eb="17">
      <t>ジョウケン</t>
    </rPh>
    <phoneticPr fontId="2"/>
  </si>
  <si>
    <t>1事例以上ある場合:10点</t>
    <rPh sb="1" eb="3">
      <t>ジレイ</t>
    </rPh>
    <rPh sb="3" eb="5">
      <t>イジョウ</t>
    </rPh>
    <rPh sb="7" eb="9">
      <t>バアイ</t>
    </rPh>
    <rPh sb="12" eb="13">
      <t>テン</t>
    </rPh>
    <phoneticPr fontId="2"/>
  </si>
  <si>
    <t>⑤短時間勤務に係る労働条件</t>
    <rPh sb="1" eb="4">
      <t>タンジカン</t>
    </rPh>
    <rPh sb="4" eb="6">
      <t>キンム</t>
    </rPh>
    <rPh sb="7" eb="8">
      <t>カカ</t>
    </rPh>
    <rPh sb="9" eb="11">
      <t>ロウドウ</t>
    </rPh>
    <rPh sb="11" eb="13">
      <t>ジョウケン</t>
    </rPh>
    <phoneticPr fontId="2"/>
  </si>
  <si>
    <t>項目</t>
    <rPh sb="0" eb="2">
      <t>コウモク</t>
    </rPh>
    <phoneticPr fontId="2"/>
  </si>
  <si>
    <t>点数</t>
    <rPh sb="0" eb="2">
      <t>テンスウ</t>
    </rPh>
    <phoneticPr fontId="2"/>
  </si>
  <si>
    <t>労働時間</t>
    <phoneticPr fontId="2"/>
  </si>
  <si>
    <t>5点</t>
    <rPh sb="1" eb="2">
      <t>テン</t>
    </rPh>
    <phoneticPr fontId="2"/>
  </si>
  <si>
    <t>20点</t>
    <rPh sb="2" eb="3">
      <t>テン</t>
    </rPh>
    <phoneticPr fontId="2"/>
  </si>
  <si>
    <t>30点</t>
    <rPh sb="2" eb="3">
      <t>テン</t>
    </rPh>
    <phoneticPr fontId="2"/>
  </si>
  <si>
    <t>40点</t>
    <rPh sb="2" eb="3">
      <t>テン</t>
    </rPh>
    <phoneticPr fontId="2"/>
  </si>
  <si>
    <t>45点</t>
    <rPh sb="2" eb="3">
      <t>テン</t>
    </rPh>
    <phoneticPr fontId="2"/>
  </si>
  <si>
    <t>55点</t>
    <rPh sb="2" eb="3">
      <t>テン</t>
    </rPh>
    <phoneticPr fontId="2"/>
  </si>
  <si>
    <t>70点</t>
    <rPh sb="2" eb="3">
      <t>テン</t>
    </rPh>
    <phoneticPr fontId="2"/>
  </si>
  <si>
    <t>80点</t>
    <rPh sb="2" eb="3">
      <t>テン</t>
    </rPh>
    <phoneticPr fontId="2"/>
  </si>
  <si>
    <t>⑥時差出勤制度に係る労働条件</t>
    <rPh sb="1" eb="3">
      <t>ジサ</t>
    </rPh>
    <rPh sb="3" eb="5">
      <t>シュッキン</t>
    </rPh>
    <rPh sb="5" eb="7">
      <t>セイド</t>
    </rPh>
    <rPh sb="8" eb="9">
      <t>カカ</t>
    </rPh>
    <rPh sb="10" eb="12">
      <t>ロウドウ</t>
    </rPh>
    <rPh sb="12" eb="14">
      <t>ジョウケン</t>
    </rPh>
    <phoneticPr fontId="2"/>
  </si>
  <si>
    <t>生産活動</t>
    <phoneticPr fontId="2"/>
  </si>
  <si>
    <t>25点</t>
    <rPh sb="2" eb="3">
      <t>テン</t>
    </rPh>
    <phoneticPr fontId="2"/>
  </si>
  <si>
    <t>多様な働き方</t>
    <phoneticPr fontId="2"/>
  </si>
  <si>
    <t>0点</t>
    <rPh sb="1" eb="2">
      <t>テン</t>
    </rPh>
    <phoneticPr fontId="2"/>
  </si>
  <si>
    <t>15点</t>
    <rPh sb="2" eb="3">
      <t>テン</t>
    </rPh>
    <phoneticPr fontId="2"/>
  </si>
  <si>
    <t>35点</t>
    <rPh sb="2" eb="3">
      <t>テン</t>
    </rPh>
    <phoneticPr fontId="2"/>
  </si>
  <si>
    <t>支援力向上</t>
    <phoneticPr fontId="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</si>
  <si>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
  </si>
  <si>
    <t>地域連携活動</t>
    <phoneticPr fontId="2"/>
  </si>
  <si>
    <t>10点</t>
    <rPh sb="2" eb="3">
      <t>テン</t>
    </rPh>
    <phoneticPr fontId="2"/>
  </si>
  <si>
    <t>⑧傷病休暇等の取得に関する事項</t>
    <rPh sb="1" eb="3">
      <t>ショウビョウ</t>
    </rPh>
    <rPh sb="3" eb="5">
      <t>キュウカ</t>
    </rPh>
    <rPh sb="5" eb="6">
      <t>トウ</t>
    </rPh>
    <rPh sb="7" eb="9">
      <t>シュトク</t>
    </rPh>
    <rPh sb="10" eb="11">
      <t>カン</t>
    </rPh>
    <rPh sb="13" eb="15">
      <t>ジコウ</t>
    </rPh>
    <phoneticPr fontId="2"/>
  </si>
  <si>
    <t>合計</t>
    <rPh sb="0" eb="2">
      <t>ゴウケイ</t>
    </rPh>
    <phoneticPr fontId="2"/>
  </si>
  <si>
    <t>／２００点</t>
    <rPh sb="4" eb="5">
      <t>テン</t>
    </rPh>
    <phoneticPr fontId="2"/>
  </si>
  <si>
    <t>小計（注1）</t>
    <rPh sb="0" eb="2">
      <t>ショウケイ</t>
    </rPh>
    <rPh sb="3" eb="4">
      <t>チュウ</t>
    </rPh>
    <phoneticPr fontId="2"/>
  </si>
  <si>
    <t>（注1）8以上:35点、6～7：25点、1～5：15点</t>
    <rPh sb="1" eb="2">
      <t>チュウ</t>
    </rPh>
    <rPh sb="5" eb="7">
      <t>イジョウ</t>
    </rPh>
    <rPh sb="10" eb="11">
      <t>テン</t>
    </rPh>
    <rPh sb="18" eb="19">
      <t>テン</t>
    </rPh>
    <rPh sb="26" eb="27">
      <t>テン</t>
    </rPh>
    <phoneticPr fontId="2"/>
  </si>
  <si>
    <t>就労継続支援Ａ型事業所におけるスコア表（実績Ⅰ～Ⅳ）</t>
    <rPh sb="20" eb="22">
      <t>ジッセキ</t>
    </rPh>
    <phoneticPr fontId="2"/>
  </si>
  <si>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2"/>
  </si>
  <si>
    <t>雇用契約を締結していた延べ利用者数</t>
    <rPh sb="0" eb="2">
      <t>コヨウ</t>
    </rPh>
    <rPh sb="2" eb="4">
      <t>ケイヤク</t>
    </rPh>
    <rPh sb="5" eb="7">
      <t>テイケツ</t>
    </rPh>
    <rPh sb="11" eb="12">
      <t>ノ</t>
    </rPh>
    <rPh sb="13" eb="16">
      <t>リヨウシャ</t>
    </rPh>
    <rPh sb="16" eb="17">
      <t>スウ</t>
    </rPh>
    <phoneticPr fontId="2"/>
  </si>
  <si>
    <t>利用者の１日の平均労働時間数</t>
    <rPh sb="0" eb="3">
      <t>リヨウシャ</t>
    </rPh>
    <rPh sb="5" eb="6">
      <t>ニチ</t>
    </rPh>
    <rPh sb="7" eb="9">
      <t>ヘイキン</t>
    </rPh>
    <rPh sb="9" eb="11">
      <t>ロウドウ</t>
    </rPh>
    <rPh sb="11" eb="13">
      <t>ジカン</t>
    </rPh>
    <rPh sb="13" eb="14">
      <t>スウ</t>
    </rPh>
    <phoneticPr fontId="2"/>
  </si>
  <si>
    <t>時間</t>
    <rPh sb="0" eb="2">
      <t>ジカン</t>
    </rPh>
    <phoneticPr fontId="2"/>
  </si>
  <si>
    <t>人</t>
    <rPh sb="0" eb="1">
      <t>ニン</t>
    </rPh>
    <phoneticPr fontId="2"/>
  </si>
  <si>
    <t>（Ⅱ）生産活動</t>
    <phoneticPr fontId="2"/>
  </si>
  <si>
    <t>生産活動収入から経費を除いた額</t>
    <rPh sb="0" eb="2">
      <t>セイサン</t>
    </rPh>
    <rPh sb="2" eb="4">
      <t>カツドウ</t>
    </rPh>
    <rPh sb="4" eb="6">
      <t>シュウニュウ</t>
    </rPh>
    <rPh sb="8" eb="10">
      <t>ケイヒ</t>
    </rPh>
    <rPh sb="11" eb="12">
      <t>ノゾ</t>
    </rPh>
    <rPh sb="14" eb="15">
      <t>ガク</t>
    </rPh>
    <phoneticPr fontId="2"/>
  </si>
  <si>
    <t>利用者に支払った賃金総額</t>
    <rPh sb="0" eb="3">
      <t>リヨウシャ</t>
    </rPh>
    <rPh sb="4" eb="6">
      <t>シハラ</t>
    </rPh>
    <rPh sb="8" eb="10">
      <t>チンギン</t>
    </rPh>
    <rPh sb="10" eb="12">
      <t>ソウガク</t>
    </rPh>
    <phoneticPr fontId="2"/>
  </si>
  <si>
    <t>収支</t>
    <rPh sb="0" eb="2">
      <t>シュウシ</t>
    </rPh>
    <phoneticPr fontId="2"/>
  </si>
  <si>
    <t>円</t>
    <rPh sb="0" eb="1">
      <t>エン</t>
    </rPh>
    <phoneticPr fontId="2"/>
  </si>
  <si>
    <t>（Ⅲ）多様な働き方</t>
    <rPh sb="3" eb="5">
      <t>タヨウ</t>
    </rPh>
    <rPh sb="6" eb="7">
      <t>ハタラ</t>
    </rPh>
    <rPh sb="8" eb="9">
      <t>カタ</t>
    </rPh>
    <phoneticPr fontId="2"/>
  </si>
  <si>
    <t>③在宅勤務に係る労働条件及び服務規律</t>
    <phoneticPr fontId="2"/>
  </si>
  <si>
    <t>◎免許・資格取得、検定の受検勧奨</t>
    <rPh sb="1" eb="3">
      <t>メンキョ</t>
    </rPh>
    <rPh sb="4" eb="6">
      <t>シカク</t>
    </rPh>
    <rPh sb="6" eb="8">
      <t>シュトク</t>
    </rPh>
    <rPh sb="9" eb="11">
      <t>ケンテイ</t>
    </rPh>
    <rPh sb="12" eb="14">
      <t>ジュケン</t>
    </rPh>
    <rPh sb="14" eb="16">
      <t>カンショウ</t>
    </rPh>
    <phoneticPr fontId="2"/>
  </si>
  <si>
    <t>◎職員として登用した人数</t>
    <rPh sb="1" eb="3">
      <t>ショクイン</t>
    </rPh>
    <rPh sb="6" eb="8">
      <t>トウヨウ</t>
    </rPh>
    <rPh sb="10" eb="12">
      <t>ニンズウ</t>
    </rPh>
    <phoneticPr fontId="2"/>
  </si>
  <si>
    <t>●</t>
    <phoneticPr fontId="2"/>
  </si>
  <si>
    <t>名</t>
    <rPh sb="0" eb="1">
      <t>メイ</t>
    </rPh>
    <phoneticPr fontId="2"/>
  </si>
  <si>
    <t>◎在宅勤務を行った人数</t>
    <rPh sb="1" eb="3">
      <t>ザイタク</t>
    </rPh>
    <rPh sb="3" eb="5">
      <t>キンム</t>
    </rPh>
    <rPh sb="6" eb="7">
      <t>オコナ</t>
    </rPh>
    <rPh sb="9" eb="11">
      <t>ニンズウ</t>
    </rPh>
    <phoneticPr fontId="2"/>
  </si>
  <si>
    <t>に関する制度を活用した人数</t>
    <rPh sb="7" eb="9">
      <t>カツヨウ</t>
    </rPh>
    <phoneticPr fontId="2"/>
  </si>
  <si>
    <t>◎うち1名は雇用継続期間が６月に達している</t>
    <rPh sb="4" eb="5">
      <t>メイ</t>
    </rPh>
    <rPh sb="6" eb="8">
      <t>コヨウ</t>
    </rPh>
    <rPh sb="8" eb="10">
      <t>ケイゾク</t>
    </rPh>
    <rPh sb="10" eb="12">
      <t>キカン</t>
    </rPh>
    <rPh sb="14" eb="15">
      <t>ツキ</t>
    </rPh>
    <rPh sb="16" eb="17">
      <t>タッ</t>
    </rPh>
    <phoneticPr fontId="2"/>
  </si>
  <si>
    <r>
      <rPr>
        <sz val="6"/>
        <color theme="1"/>
        <rFont val="ＭＳ ゴシック"/>
        <family val="3"/>
        <charset val="128"/>
      </rPr>
      <t>※</t>
    </r>
    <r>
      <rPr>
        <sz val="10"/>
        <color theme="1"/>
        <rFont val="ＭＳ ゴシック"/>
        <family val="3"/>
        <charset val="128"/>
      </rPr>
      <t>取得を進めた免許等：</t>
    </r>
    <phoneticPr fontId="2"/>
  </si>
  <si>
    <t>◎うち1名は前年度末日まで雇用継続している</t>
    <rPh sb="4" eb="5">
      <t>メイ</t>
    </rPh>
    <rPh sb="6" eb="9">
      <t>ゼンネンド</t>
    </rPh>
    <rPh sb="9" eb="11">
      <t>マツジツ</t>
    </rPh>
    <rPh sb="13" eb="15">
      <t>コヨウ</t>
    </rPh>
    <rPh sb="15" eb="17">
      <t>ケイゾク</t>
    </rPh>
    <phoneticPr fontId="2"/>
  </si>
  <si>
    <r>
      <rPr>
        <sz val="6"/>
        <color theme="1"/>
        <rFont val="ＭＳ ゴシック"/>
        <family val="3"/>
        <charset val="128"/>
      </rPr>
      <t>※</t>
    </r>
    <r>
      <rPr>
        <sz val="10"/>
        <color theme="1"/>
        <rFont val="ＭＳ ゴシック"/>
        <family val="3"/>
        <charset val="128"/>
      </rPr>
      <t>実施した期間：●月●日～●月●日</t>
    </r>
    <rPh sb="1" eb="3">
      <t>ジッシ</t>
    </rPh>
    <rPh sb="5" eb="7">
      <t>キカン</t>
    </rPh>
    <rPh sb="9" eb="10">
      <t>ガツ</t>
    </rPh>
    <rPh sb="11" eb="12">
      <t>ニチ</t>
    </rPh>
    <rPh sb="14" eb="15">
      <t>ガツ</t>
    </rPh>
    <rPh sb="16" eb="17">
      <t>ニチ</t>
    </rPh>
    <phoneticPr fontId="2"/>
  </si>
  <si>
    <r>
      <rPr>
        <sz val="6"/>
        <color theme="1"/>
        <rFont val="ＭＳ ゴシック"/>
        <family val="3"/>
        <charset val="128"/>
      </rPr>
      <t>※</t>
    </r>
    <r>
      <rPr>
        <sz val="10"/>
        <color theme="1"/>
        <rFont val="ＭＳ ゴシック"/>
        <family val="3"/>
        <charset val="128"/>
      </rPr>
      <t>登用した日　　　●年　●月　●日</t>
    </r>
    <rPh sb="1" eb="3">
      <t>トウヨウ</t>
    </rPh>
    <rPh sb="5" eb="6">
      <t>ヒ</t>
    </rPh>
    <rPh sb="10" eb="11">
      <t>ネン</t>
    </rPh>
    <rPh sb="13" eb="14">
      <t>ガツ</t>
    </rPh>
    <rPh sb="16" eb="17">
      <t>ニチ</t>
    </rPh>
    <phoneticPr fontId="2"/>
  </si>
  <si>
    <r>
      <t xml:space="preserve"> 就業時間</t>
    </r>
    <r>
      <rPr>
        <sz val="8"/>
        <color theme="1"/>
        <rFont val="ＭＳ ゴシック"/>
        <family val="3"/>
        <charset val="128"/>
      </rPr>
      <t>（在宅勤務）</t>
    </r>
    <r>
      <rPr>
        <sz val="10"/>
        <color theme="1"/>
        <rFont val="ＭＳ ゴシック"/>
        <family val="3"/>
        <charset val="128"/>
      </rPr>
      <t>：●時●分～●時●分</t>
    </r>
    <rPh sb="1" eb="3">
      <t>シュウギョウ</t>
    </rPh>
    <rPh sb="3" eb="5">
      <t>ジカン</t>
    </rPh>
    <rPh sb="6" eb="8">
      <t>ザイタク</t>
    </rPh>
    <rPh sb="8" eb="10">
      <t>キンム</t>
    </rPh>
    <rPh sb="13" eb="14">
      <t>ジ</t>
    </rPh>
    <rPh sb="15" eb="16">
      <t>フン</t>
    </rPh>
    <rPh sb="18" eb="19">
      <t>ジ</t>
    </rPh>
    <rPh sb="20" eb="21">
      <t>フン</t>
    </rPh>
    <phoneticPr fontId="2"/>
  </si>
  <si>
    <t xml:space="preserve"> 制度の活用内容：</t>
    <rPh sb="1" eb="3">
      <t>セイド</t>
    </rPh>
    <rPh sb="4" eb="6">
      <t>カツヨウ</t>
    </rPh>
    <rPh sb="6" eb="8">
      <t>ナイヨウ</t>
    </rPh>
    <phoneticPr fontId="2"/>
  </si>
  <si>
    <t xml:space="preserve"> 勤務形態：</t>
    <rPh sb="1" eb="3">
      <t>キンム</t>
    </rPh>
    <rPh sb="3" eb="5">
      <t>ケイタイ</t>
    </rPh>
    <phoneticPr fontId="2"/>
  </si>
  <si>
    <t xml:space="preserve"> 職務内容：</t>
    <rPh sb="1" eb="3">
      <t>ショクム</t>
    </rPh>
    <rPh sb="3" eb="5">
      <t>ナイヨウ</t>
    </rPh>
    <phoneticPr fontId="2"/>
  </si>
  <si>
    <t xml:space="preserve"> 就業時間：　　●時●分～●時●分</t>
    <rPh sb="1" eb="3">
      <t>シュウギョウ</t>
    </rPh>
    <rPh sb="3" eb="5">
      <t>ジカン</t>
    </rPh>
    <rPh sb="9" eb="10">
      <t>ジ</t>
    </rPh>
    <rPh sb="11" eb="12">
      <t>フン</t>
    </rPh>
    <rPh sb="14" eb="15">
      <t>ジ</t>
    </rPh>
    <rPh sb="16" eb="17">
      <t>フン</t>
    </rPh>
    <phoneticPr fontId="2"/>
  </si>
  <si>
    <t>④フレックスタイム制に係る労働条件</t>
    <rPh sb="9" eb="10">
      <t>セイ</t>
    </rPh>
    <rPh sb="11" eb="12">
      <t>カカ</t>
    </rPh>
    <phoneticPr fontId="2"/>
  </si>
  <si>
    <t>⑥時差出勤制度に係る労働条件</t>
    <rPh sb="1" eb="3">
      <t>ジサ</t>
    </rPh>
    <rPh sb="3" eb="5">
      <t>シュッキン</t>
    </rPh>
    <rPh sb="5" eb="7">
      <t>セイド</t>
    </rPh>
    <rPh sb="8" eb="9">
      <t>カカワ</t>
    </rPh>
    <rPh sb="10" eb="12">
      <t>ロウドウ</t>
    </rPh>
    <rPh sb="12" eb="14">
      <t>ジョウケン</t>
    </rPh>
    <phoneticPr fontId="2"/>
  </si>
  <si>
    <t>◎フレックスタイム制を活用した人数</t>
    <rPh sb="9" eb="10">
      <t>セイ</t>
    </rPh>
    <rPh sb="11" eb="13">
      <t>カツヨウ</t>
    </rPh>
    <rPh sb="15" eb="17">
      <t>ニンズウ</t>
    </rPh>
    <phoneticPr fontId="2"/>
  </si>
  <si>
    <t>◎短時間勤務に従事した人数</t>
    <rPh sb="1" eb="4">
      <t>タンジカン</t>
    </rPh>
    <rPh sb="4" eb="6">
      <t>キンム</t>
    </rPh>
    <rPh sb="7" eb="9">
      <t>ジュウジ</t>
    </rPh>
    <rPh sb="11" eb="13">
      <t>ニンズウ</t>
    </rPh>
    <rPh sb="12" eb="13">
      <t>ショクニン</t>
    </rPh>
    <phoneticPr fontId="2"/>
  </si>
  <si>
    <t>◎時差出勤制度を活用した人数</t>
    <rPh sb="1" eb="3">
      <t>ジサ</t>
    </rPh>
    <rPh sb="3" eb="5">
      <t>シュッキン</t>
    </rPh>
    <rPh sb="5" eb="7">
      <t>セイド</t>
    </rPh>
    <rPh sb="8" eb="10">
      <t>カツヨウ</t>
    </rPh>
    <rPh sb="12" eb="14">
      <t>ニンズウ</t>
    </rPh>
    <rPh sb="13" eb="14">
      <t>ショクニン</t>
    </rPh>
    <phoneticPr fontId="2"/>
  </si>
  <si>
    <r>
      <t xml:space="preserve"> 就業時間</t>
    </r>
    <r>
      <rPr>
        <sz val="8"/>
        <color theme="1"/>
        <rFont val="ＭＳ ゴシック"/>
        <family val="3"/>
        <charset val="128"/>
      </rPr>
      <t>(コアタイム）</t>
    </r>
    <r>
      <rPr>
        <sz val="10"/>
        <color theme="1"/>
        <rFont val="ＭＳ ゴシック"/>
        <family val="3"/>
        <charset val="128"/>
      </rPr>
      <t>：●時●分～●時●分</t>
    </r>
    <rPh sb="1" eb="3">
      <t>シュウギョウ</t>
    </rPh>
    <rPh sb="3" eb="5">
      <t>ジカン</t>
    </rPh>
    <rPh sb="14" eb="15">
      <t>ジ</t>
    </rPh>
    <rPh sb="16" eb="17">
      <t>フン</t>
    </rPh>
    <rPh sb="19" eb="20">
      <t>ジ</t>
    </rPh>
    <rPh sb="21" eb="22">
      <t>フン</t>
    </rPh>
    <phoneticPr fontId="2"/>
  </si>
  <si>
    <r>
      <t xml:space="preserve"> 就業時間</t>
    </r>
    <r>
      <rPr>
        <sz val="8"/>
        <color theme="1"/>
        <rFont val="ＭＳ ゴシック"/>
        <family val="3"/>
        <charset val="128"/>
      </rPr>
      <t>（短時間）</t>
    </r>
    <r>
      <rPr>
        <sz val="10"/>
        <color theme="1"/>
        <rFont val="ＭＳ ゴシック"/>
        <family val="3"/>
        <charset val="128"/>
      </rPr>
      <t>：●時●分～●時●分</t>
    </r>
    <rPh sb="1" eb="3">
      <t>シュウギョウ</t>
    </rPh>
    <rPh sb="3" eb="5">
      <t>ジカン</t>
    </rPh>
    <rPh sb="6" eb="9">
      <t>タンジカン</t>
    </rPh>
    <rPh sb="12" eb="13">
      <t>ジ</t>
    </rPh>
    <rPh sb="14" eb="15">
      <t>フン</t>
    </rPh>
    <rPh sb="17" eb="18">
      <t>ジ</t>
    </rPh>
    <rPh sb="19" eb="20">
      <t>フン</t>
    </rPh>
    <phoneticPr fontId="2"/>
  </si>
  <si>
    <r>
      <t xml:space="preserve"> 就業時間</t>
    </r>
    <r>
      <rPr>
        <sz val="8"/>
        <color theme="1"/>
        <rFont val="ＭＳ ゴシック"/>
        <family val="3"/>
        <charset val="128"/>
      </rPr>
      <t>（早出の場合）</t>
    </r>
    <r>
      <rPr>
        <sz val="10"/>
        <color theme="1"/>
        <rFont val="ＭＳ ゴシック"/>
        <family val="3"/>
        <charset val="128"/>
      </rPr>
      <t>：●時●分～●時●分</t>
    </r>
    <rPh sb="1" eb="3">
      <t>シュウギョウ</t>
    </rPh>
    <rPh sb="3" eb="5">
      <t>ジカン</t>
    </rPh>
    <rPh sb="6" eb="8">
      <t>ハヤデ</t>
    </rPh>
    <rPh sb="9" eb="11">
      <t>バアイ</t>
    </rPh>
    <rPh sb="14" eb="15">
      <t>ジ</t>
    </rPh>
    <rPh sb="16" eb="17">
      <t>フン</t>
    </rPh>
    <rPh sb="19" eb="20">
      <t>ジ</t>
    </rPh>
    <rPh sb="21" eb="22">
      <t>フン</t>
    </rPh>
    <phoneticPr fontId="2"/>
  </si>
  <si>
    <r>
      <t xml:space="preserve"> 就業時間</t>
    </r>
    <r>
      <rPr>
        <sz val="8"/>
        <color theme="1"/>
        <rFont val="ＭＳ ゴシック"/>
        <family val="3"/>
        <charset val="128"/>
      </rPr>
      <t>（遅出の場合）</t>
    </r>
    <r>
      <rPr>
        <sz val="10"/>
        <color theme="1"/>
        <rFont val="ＭＳ ゴシック"/>
        <family val="3"/>
        <charset val="128"/>
      </rPr>
      <t>：●時●分～●時●分</t>
    </r>
    <rPh sb="1" eb="3">
      <t>シュウギョウ</t>
    </rPh>
    <rPh sb="3" eb="5">
      <t>ジカン</t>
    </rPh>
    <rPh sb="6" eb="8">
      <t>オソデ</t>
    </rPh>
    <rPh sb="9" eb="11">
      <t>バアイ</t>
    </rPh>
    <rPh sb="14" eb="15">
      <t>ジ</t>
    </rPh>
    <rPh sb="16" eb="17">
      <t>フン</t>
    </rPh>
    <rPh sb="19" eb="20">
      <t>ジ</t>
    </rPh>
    <rPh sb="21" eb="22">
      <t>フン</t>
    </rPh>
    <phoneticPr fontId="2"/>
  </si>
  <si>
    <t>◎時間単位取得を活用した人数</t>
    <rPh sb="1" eb="3">
      <t>ジカン</t>
    </rPh>
    <rPh sb="3" eb="5">
      <t>タンイ</t>
    </rPh>
    <rPh sb="5" eb="7">
      <t>シュトク</t>
    </rPh>
    <rPh sb="8" eb="10">
      <t>カツヨウ</t>
    </rPh>
    <rPh sb="12" eb="13">
      <t>ニン</t>
    </rPh>
    <rPh sb="13" eb="14">
      <t>スウ</t>
    </rPh>
    <phoneticPr fontId="2"/>
  </si>
  <si>
    <t>◎傷病休暇等を取得した人数</t>
    <rPh sb="1" eb="3">
      <t>ショウビョウ</t>
    </rPh>
    <rPh sb="3" eb="5">
      <t>キュウカ</t>
    </rPh>
    <rPh sb="5" eb="6">
      <t>トウ</t>
    </rPh>
    <rPh sb="7" eb="9">
      <t>シュトク</t>
    </rPh>
    <rPh sb="11" eb="13">
      <t>ニンズウ</t>
    </rPh>
    <rPh sb="12" eb="13">
      <t>ショクニン</t>
    </rPh>
    <phoneticPr fontId="2"/>
  </si>
  <si>
    <t>◎計画的付与制度を活用した人数</t>
    <rPh sb="9" eb="11">
      <t>カツヨウ</t>
    </rPh>
    <rPh sb="13" eb="15">
      <t>ニンズウ</t>
    </rPh>
    <phoneticPr fontId="2"/>
  </si>
  <si>
    <r>
      <rPr>
        <sz val="6"/>
        <color theme="1"/>
        <rFont val="ＭＳ ゴシック"/>
        <family val="3"/>
        <charset val="128"/>
      </rPr>
      <t>※</t>
    </r>
    <r>
      <rPr>
        <sz val="10"/>
        <color theme="1"/>
        <rFont val="ＭＳ ゴシック"/>
        <family val="3"/>
        <charset val="128"/>
      </rPr>
      <t>取得した制度　有給休暇の時間単位取得</t>
    </r>
    <rPh sb="1" eb="3">
      <t>シュトク</t>
    </rPh>
    <rPh sb="5" eb="7">
      <t>セイド</t>
    </rPh>
    <rPh sb="8" eb="10">
      <t>ユウキュウ</t>
    </rPh>
    <rPh sb="10" eb="12">
      <t>キュウカ</t>
    </rPh>
    <rPh sb="13" eb="15">
      <t>ジカン</t>
    </rPh>
    <rPh sb="15" eb="17">
      <t>タンイ</t>
    </rPh>
    <rPh sb="17" eb="19">
      <t>シュトク</t>
    </rPh>
    <phoneticPr fontId="2"/>
  </si>
  <si>
    <r>
      <rPr>
        <sz val="6"/>
        <color theme="1"/>
        <rFont val="ＭＳ ゴシック"/>
        <family val="3"/>
        <charset val="128"/>
      </rPr>
      <t>※</t>
    </r>
    <r>
      <rPr>
        <sz val="10"/>
        <color theme="1"/>
        <rFont val="ＭＳ ゴシック"/>
        <family val="3"/>
        <charset val="128"/>
      </rPr>
      <t>取得した内容:　○○○</t>
    </r>
    <rPh sb="1" eb="3">
      <t>シュトク</t>
    </rPh>
    <rPh sb="5" eb="7">
      <t>ナイヨウ</t>
    </rPh>
    <phoneticPr fontId="2"/>
  </si>
  <si>
    <t xml:space="preserve">               計画的付与制度</t>
    <rPh sb="15" eb="18">
      <t>ケイカクテキ</t>
    </rPh>
    <rPh sb="18" eb="20">
      <t>フヨ</t>
    </rPh>
    <rPh sb="20" eb="22">
      <t>セイド</t>
    </rPh>
    <phoneticPr fontId="2"/>
  </si>
  <si>
    <t xml:space="preserve"> 取得した期間：●月●日～●月●日</t>
    <rPh sb="1" eb="3">
      <t>シュトク</t>
    </rPh>
    <rPh sb="5" eb="7">
      <t>キカン</t>
    </rPh>
    <rPh sb="9" eb="10">
      <t>ガツ</t>
    </rPh>
    <rPh sb="11" eb="12">
      <t>ニチ</t>
    </rPh>
    <rPh sb="14" eb="15">
      <t>ガツ</t>
    </rPh>
    <rPh sb="16" eb="17">
      <t>ニチ</t>
    </rPh>
    <phoneticPr fontId="2"/>
  </si>
  <si>
    <t>(※)当該制度等を活用した任意の１名の実績を記載</t>
    <rPh sb="3" eb="5">
      <t>トウガイ</t>
    </rPh>
    <rPh sb="5" eb="7">
      <t>セイド</t>
    </rPh>
    <rPh sb="7" eb="8">
      <t>トウ</t>
    </rPh>
    <rPh sb="9" eb="11">
      <t>カツヨウ</t>
    </rPh>
    <rPh sb="13" eb="15">
      <t>ニンイ</t>
    </rPh>
    <rPh sb="17" eb="18">
      <t>メイ</t>
    </rPh>
    <rPh sb="19" eb="21">
      <t>ジッセキ</t>
    </rPh>
    <rPh sb="21" eb="22">
      <t>ジッセキ</t>
    </rPh>
    <rPh sb="22" eb="24">
      <t>キサイ</t>
    </rPh>
    <phoneticPr fontId="2"/>
  </si>
  <si>
    <t>（Ⅳ）　支援力向上</t>
    <phoneticPr fontId="2"/>
  </si>
  <si>
    <t>①研修計画に基づいた外部研修会又は内部研修会</t>
    <phoneticPr fontId="2"/>
  </si>
  <si>
    <t>②研修、学会等又は学会誌等において発表</t>
    <phoneticPr fontId="2"/>
  </si>
  <si>
    <t>③視察・実習の実施又は受け入れ</t>
    <phoneticPr fontId="2"/>
  </si>
  <si>
    <t>◎研修計画を策定している</t>
    <rPh sb="1" eb="3">
      <t>ケンシュウ</t>
    </rPh>
    <rPh sb="3" eb="5">
      <t>ケイカク</t>
    </rPh>
    <rPh sb="6" eb="8">
      <t>サクテイ</t>
    </rPh>
    <phoneticPr fontId="2"/>
  </si>
  <si>
    <t>◎研修、学会等又は学会誌等において</t>
    <rPh sb="1" eb="3">
      <t>ケンシュウ</t>
    </rPh>
    <rPh sb="4" eb="6">
      <t>ガッカイ</t>
    </rPh>
    <rPh sb="6" eb="7">
      <t>トウ</t>
    </rPh>
    <rPh sb="7" eb="8">
      <t>マタ</t>
    </rPh>
    <rPh sb="9" eb="12">
      <t>ガッカイシ</t>
    </rPh>
    <rPh sb="12" eb="13">
      <t>トウ</t>
    </rPh>
    <phoneticPr fontId="2"/>
  </si>
  <si>
    <t>◎先進的事業者の視察・実習の実施している</t>
    <rPh sb="1" eb="4">
      <t>センシンテキ</t>
    </rPh>
    <rPh sb="4" eb="7">
      <t>ジギョウシャ</t>
    </rPh>
    <rPh sb="8" eb="10">
      <t>シサツ</t>
    </rPh>
    <rPh sb="11" eb="13">
      <t>ジッシュウ</t>
    </rPh>
    <rPh sb="14" eb="16">
      <t>ジッシ</t>
    </rPh>
    <phoneticPr fontId="2"/>
  </si>
  <si>
    <t>◎研修実施回数</t>
    <rPh sb="1" eb="3">
      <t>ケンシュウ</t>
    </rPh>
    <rPh sb="3" eb="5">
      <t>ジッシ</t>
    </rPh>
    <rPh sb="5" eb="7">
      <t>カイスウ</t>
    </rPh>
    <phoneticPr fontId="2"/>
  </si>
  <si>
    <t>　発表している回数</t>
    <rPh sb="1" eb="3">
      <t>ハッピョウ</t>
    </rPh>
    <rPh sb="7" eb="9">
      <t>カイスウ</t>
    </rPh>
    <phoneticPr fontId="2"/>
  </si>
  <si>
    <t>回</t>
    <rPh sb="0" eb="1">
      <t>カイ</t>
    </rPh>
    <phoneticPr fontId="2"/>
  </si>
  <si>
    <t>◎他の事業所の視察・実習を受け入れている</t>
    <rPh sb="1" eb="2">
      <t>タ</t>
    </rPh>
    <rPh sb="3" eb="6">
      <t>ジギョウショ</t>
    </rPh>
    <rPh sb="7" eb="9">
      <t>シサツ</t>
    </rPh>
    <rPh sb="10" eb="12">
      <t>ジッシュウ</t>
    </rPh>
    <rPh sb="13" eb="14">
      <t>ウ</t>
    </rPh>
    <rPh sb="15" eb="16">
      <t>イ</t>
    </rPh>
    <phoneticPr fontId="2"/>
  </si>
  <si>
    <t>対象職員数</t>
    <rPh sb="0" eb="2">
      <t>タイショウ</t>
    </rPh>
    <rPh sb="2" eb="4">
      <t>ショクイン</t>
    </rPh>
    <rPh sb="4" eb="5">
      <t>スウ</t>
    </rPh>
    <phoneticPr fontId="2"/>
  </si>
  <si>
    <t>　</t>
    <phoneticPr fontId="2"/>
  </si>
  <si>
    <r>
      <t>※</t>
    </r>
    <r>
      <rPr>
        <sz val="10"/>
        <color theme="1"/>
        <rFont val="ＭＳ ゴシック"/>
        <family val="3"/>
        <charset val="128"/>
      </rPr>
      <t>研修、学会等名</t>
    </r>
    <rPh sb="1" eb="3">
      <t>ケンシュウ</t>
    </rPh>
    <rPh sb="4" eb="6">
      <t>ガッカイ</t>
    </rPh>
    <rPh sb="6" eb="7">
      <t>トウ</t>
    </rPh>
    <rPh sb="7" eb="8">
      <t>メイ</t>
    </rPh>
    <phoneticPr fontId="2"/>
  </si>
  <si>
    <r>
      <t>※</t>
    </r>
    <r>
      <rPr>
        <sz val="10"/>
        <color theme="1"/>
        <rFont val="ＭＳ ゴシック"/>
        <family val="3"/>
        <charset val="128"/>
      </rPr>
      <t>先進的事業者名</t>
    </r>
    <rPh sb="1" eb="4">
      <t>センシンテキ</t>
    </rPh>
    <rPh sb="4" eb="7">
      <t>ジギョウシャ</t>
    </rPh>
    <rPh sb="7" eb="8">
      <t>メイ</t>
    </rPh>
    <phoneticPr fontId="2"/>
  </si>
  <si>
    <t>うち研修受講者数</t>
    <rPh sb="2" eb="4">
      <t>ケンシュウ</t>
    </rPh>
    <rPh sb="4" eb="7">
      <t>ジュコウシャ</t>
    </rPh>
    <rPh sb="7" eb="8">
      <t>スウ</t>
    </rPh>
    <phoneticPr fontId="2"/>
  </si>
  <si>
    <t xml:space="preserve"> 実施日</t>
    <rPh sb="1" eb="3">
      <t>ジッシ</t>
    </rPh>
    <rPh sb="3" eb="4">
      <t>ビ</t>
    </rPh>
    <phoneticPr fontId="2"/>
  </si>
  <si>
    <t>●</t>
  </si>
  <si>
    <t xml:space="preserve"> 実施日/ 参加者数</t>
    <rPh sb="1" eb="3">
      <t>ジッシ</t>
    </rPh>
    <rPh sb="3" eb="4">
      <t>ビ</t>
    </rPh>
    <rPh sb="6" eb="10">
      <t>サンカシャスウ</t>
    </rPh>
    <phoneticPr fontId="2"/>
  </si>
  <si>
    <r>
      <t>※</t>
    </r>
    <r>
      <rPr>
        <sz val="10"/>
        <color theme="1"/>
        <rFont val="ＭＳ ゴシック"/>
        <family val="3"/>
        <charset val="128"/>
      </rPr>
      <t>研修名</t>
    </r>
    <rPh sb="1" eb="3">
      <t>ケンシュウ</t>
    </rPh>
    <rPh sb="3" eb="4">
      <t>メイ</t>
    </rPh>
    <phoneticPr fontId="2"/>
  </si>
  <si>
    <r>
      <rPr>
        <sz val="6"/>
        <color theme="1"/>
        <rFont val="ＭＳ ゴシック"/>
        <family val="3"/>
        <charset val="128"/>
      </rPr>
      <t>※</t>
    </r>
    <r>
      <rPr>
        <sz val="10"/>
        <color theme="1"/>
        <rFont val="ＭＳ ゴシック"/>
        <family val="3"/>
        <charset val="128"/>
      </rPr>
      <t>学会誌等名</t>
    </r>
    <rPh sb="5" eb="6">
      <t>メイ</t>
    </rPh>
    <phoneticPr fontId="2"/>
  </si>
  <si>
    <r>
      <t>※</t>
    </r>
    <r>
      <rPr>
        <sz val="10"/>
        <color theme="1"/>
        <rFont val="ＭＳ ゴシック"/>
        <family val="3"/>
        <charset val="128"/>
      </rPr>
      <t>他の事業所名</t>
    </r>
    <rPh sb="1" eb="2">
      <t>タ</t>
    </rPh>
    <rPh sb="3" eb="6">
      <t>ジギョウショ</t>
    </rPh>
    <rPh sb="6" eb="7">
      <t>メイ</t>
    </rPh>
    <phoneticPr fontId="2"/>
  </si>
  <si>
    <r>
      <t xml:space="preserve"> </t>
    </r>
    <r>
      <rPr>
        <sz val="10"/>
        <color theme="1"/>
        <rFont val="ＭＳ ゴシック"/>
        <family val="3"/>
        <charset val="128"/>
      </rPr>
      <t>研修講師</t>
    </r>
    <rPh sb="1" eb="3">
      <t>ケンシュウ</t>
    </rPh>
    <rPh sb="3" eb="5">
      <t>コウシ</t>
    </rPh>
    <phoneticPr fontId="2"/>
  </si>
  <si>
    <t xml:space="preserve"> 掲載日</t>
    <rPh sb="1" eb="3">
      <t>ケイサイ</t>
    </rPh>
    <phoneticPr fontId="2"/>
  </si>
  <si>
    <t xml:space="preserve"> 実施日・受講者数</t>
    <rPh sb="1" eb="3">
      <t>ジッシ</t>
    </rPh>
    <rPh sb="3" eb="4">
      <t>ビ</t>
    </rPh>
    <rPh sb="5" eb="8">
      <t>ジュコウシャ</t>
    </rPh>
    <rPh sb="8" eb="9">
      <t>スウ</t>
    </rPh>
    <phoneticPr fontId="2"/>
  </si>
  <si>
    <t xml:space="preserve"> 発表テーマ</t>
    <rPh sb="1" eb="3">
      <t>ハッピョウ</t>
    </rPh>
    <phoneticPr fontId="2"/>
  </si>
  <si>
    <t>◎販路拡大の商談会等への参加回数</t>
    <rPh sb="1" eb="3">
      <t>ハンロ</t>
    </rPh>
    <rPh sb="3" eb="5">
      <t>カクダイ</t>
    </rPh>
    <rPh sb="6" eb="9">
      <t>ショウダンカイ</t>
    </rPh>
    <rPh sb="9" eb="10">
      <t>トウ</t>
    </rPh>
    <rPh sb="12" eb="14">
      <t>サンカ</t>
    </rPh>
    <rPh sb="14" eb="16">
      <t>カイスウ</t>
    </rPh>
    <phoneticPr fontId="2"/>
  </si>
  <si>
    <t>◎職員の人事評価制度を整備している</t>
    <rPh sb="1" eb="3">
      <t>ショクイン</t>
    </rPh>
    <rPh sb="4" eb="6">
      <t>ジンジ</t>
    </rPh>
    <rPh sb="6" eb="8">
      <t>ヒョウカ</t>
    </rPh>
    <rPh sb="8" eb="10">
      <t>セイド</t>
    </rPh>
    <rPh sb="11" eb="13">
      <t>セイビ</t>
    </rPh>
    <phoneticPr fontId="2"/>
  </si>
  <si>
    <t>◎ピアサポーターを配置している</t>
    <rPh sb="9" eb="11">
      <t>ハイチ</t>
    </rPh>
    <phoneticPr fontId="2"/>
  </si>
  <si>
    <t>◎当該人事評価制度を周知している</t>
    <rPh sb="1" eb="3">
      <t>トウガイ</t>
    </rPh>
    <rPh sb="3" eb="5">
      <t>ジンジ</t>
    </rPh>
    <rPh sb="5" eb="7">
      <t>ヒョウカ</t>
    </rPh>
    <rPh sb="7" eb="9">
      <t>セイド</t>
    </rPh>
    <rPh sb="10" eb="12">
      <t>シュウチ</t>
    </rPh>
    <phoneticPr fontId="2"/>
  </si>
  <si>
    <t>◎当該ピアサポーターは「障害者ﾋﾟｱｻﾎﾟｰﾄ研修」</t>
    <rPh sb="1" eb="3">
      <t>トウガイ</t>
    </rPh>
    <rPh sb="12" eb="15">
      <t>ショウガイシャ</t>
    </rPh>
    <rPh sb="23" eb="25">
      <t>ケンシュウ</t>
    </rPh>
    <phoneticPr fontId="2"/>
  </si>
  <si>
    <r>
      <t>※</t>
    </r>
    <r>
      <rPr>
        <sz val="10"/>
        <color theme="1"/>
        <rFont val="ＭＳ ゴシック"/>
        <family val="3"/>
        <charset val="128"/>
      </rPr>
      <t>商談会等名</t>
    </r>
    <rPh sb="1" eb="4">
      <t>ショウダンカイ</t>
    </rPh>
    <rPh sb="4" eb="5">
      <t>トウ</t>
    </rPh>
    <rPh sb="5" eb="6">
      <t>ガクメイ</t>
    </rPh>
    <phoneticPr fontId="2"/>
  </si>
  <si>
    <t>人事評価制度の制定日</t>
    <rPh sb="0" eb="2">
      <t>ジンジ</t>
    </rPh>
    <rPh sb="2" eb="4">
      <t>ヒョウカ</t>
    </rPh>
    <rPh sb="4" eb="6">
      <t>セイド</t>
    </rPh>
    <rPh sb="7" eb="9">
      <t>セイテイ</t>
    </rPh>
    <rPh sb="9" eb="10">
      <t>ビ</t>
    </rPh>
    <phoneticPr fontId="2"/>
  </si>
  <si>
    <t>　を受講している</t>
    <rPh sb="2" eb="4">
      <t>ジュコウ</t>
    </rPh>
    <phoneticPr fontId="2"/>
  </si>
  <si>
    <t xml:space="preserve"> 主催者名</t>
    <rPh sb="1" eb="4">
      <t>シュサイシャ</t>
    </rPh>
    <rPh sb="4" eb="5">
      <t>メイ</t>
    </rPh>
    <phoneticPr fontId="2"/>
  </si>
  <si>
    <t>人事評価制度の対象職員数</t>
    <rPh sb="0" eb="2">
      <t>ジンジ</t>
    </rPh>
    <rPh sb="2" eb="4">
      <t>ヒョウカ</t>
    </rPh>
    <rPh sb="4" eb="6">
      <t>セイド</t>
    </rPh>
    <rPh sb="7" eb="9">
      <t>タイショウ</t>
    </rPh>
    <rPh sb="9" eb="12">
      <t>ショクインスウ</t>
    </rPh>
    <phoneticPr fontId="2"/>
  </si>
  <si>
    <r>
      <t>※</t>
    </r>
    <r>
      <rPr>
        <sz val="10"/>
        <color theme="1"/>
        <rFont val="ＭＳ ゴシック"/>
        <family val="3"/>
        <charset val="128"/>
      </rPr>
      <t>配置期間　●月●日～●月●日</t>
    </r>
    <rPh sb="1" eb="3">
      <t>ハイチ</t>
    </rPh>
    <rPh sb="3" eb="5">
      <t>キカン</t>
    </rPh>
    <rPh sb="7" eb="8">
      <t>ガツ</t>
    </rPh>
    <rPh sb="9" eb="10">
      <t>ニチ</t>
    </rPh>
    <rPh sb="12" eb="13">
      <t>ガツ</t>
    </rPh>
    <rPh sb="14" eb="15">
      <t>ニチ</t>
    </rPh>
    <phoneticPr fontId="2"/>
  </si>
  <si>
    <t xml:space="preserve"> 日時</t>
    <rPh sb="1" eb="3">
      <t>ニチジ</t>
    </rPh>
    <phoneticPr fontId="2"/>
  </si>
  <si>
    <t>うち昇給・昇格を行った者</t>
    <rPh sb="2" eb="4">
      <t>ショウキュウ</t>
    </rPh>
    <rPh sb="5" eb="7">
      <t>ショウカク</t>
    </rPh>
    <rPh sb="8" eb="9">
      <t>オコナ</t>
    </rPh>
    <rPh sb="11" eb="12">
      <t>モノ</t>
    </rPh>
    <phoneticPr fontId="2"/>
  </si>
  <si>
    <t xml:space="preserve"> 就業時間</t>
    <rPh sb="1" eb="3">
      <t>シュウギョウ</t>
    </rPh>
    <rPh sb="3" eb="5">
      <t>ジカン</t>
    </rPh>
    <phoneticPr fontId="2"/>
  </si>
  <si>
    <t xml:space="preserve"> 内容</t>
    <rPh sb="1" eb="3">
      <t>ナイヨウ</t>
    </rPh>
    <phoneticPr fontId="2"/>
  </si>
  <si>
    <t>当該人事評価制度の周知方法</t>
    <rPh sb="0" eb="2">
      <t>トウガイ</t>
    </rPh>
    <rPh sb="2" eb="4">
      <t>ジンジ</t>
    </rPh>
    <rPh sb="4" eb="6">
      <t>ヒョウカ</t>
    </rPh>
    <rPh sb="6" eb="8">
      <t>セイド</t>
    </rPh>
    <rPh sb="9" eb="11">
      <t>シュウチ</t>
    </rPh>
    <rPh sb="11" eb="13">
      <t>ホウホウ</t>
    </rPh>
    <phoneticPr fontId="2"/>
  </si>
  <si>
    <t xml:space="preserve"> 職務内容</t>
    <rPh sb="1" eb="3">
      <t>ショクム</t>
    </rPh>
    <rPh sb="3" eb="5">
      <t>ナイヨウ</t>
    </rPh>
    <phoneticPr fontId="2"/>
  </si>
  <si>
    <t>⑦第三者評価</t>
    <rPh sb="1" eb="4">
      <t>ダイサンシャ</t>
    </rPh>
    <rPh sb="4" eb="6">
      <t>ヒョウカ</t>
    </rPh>
    <phoneticPr fontId="2"/>
  </si>
  <si>
    <t>⑧ＩＳＯが制定したマネジメント規格等の認証等</t>
    <phoneticPr fontId="2"/>
  </si>
  <si>
    <t>◎前年度末日から過去３年以内に</t>
    <rPh sb="1" eb="4">
      <t>ゼンネンド</t>
    </rPh>
    <rPh sb="4" eb="6">
      <t>マツジツ</t>
    </rPh>
    <rPh sb="8" eb="10">
      <t>カコ</t>
    </rPh>
    <rPh sb="11" eb="12">
      <t>ネン</t>
    </rPh>
    <rPh sb="12" eb="14">
      <t>イナイ</t>
    </rPh>
    <phoneticPr fontId="2"/>
  </si>
  <si>
    <t>◎ＩＳＯが制定したマネジメント</t>
    <rPh sb="5" eb="7">
      <t>セイテイ</t>
    </rPh>
    <phoneticPr fontId="2"/>
  </si>
  <si>
    <t>　福祉サービス第三者評価を受けている</t>
    <rPh sb="1" eb="3">
      <t>フクシ</t>
    </rPh>
    <rPh sb="7" eb="10">
      <t>ダイサンシャ</t>
    </rPh>
    <rPh sb="10" eb="12">
      <t>ヒョウカ</t>
    </rPh>
    <rPh sb="13" eb="14">
      <t>ウ</t>
    </rPh>
    <phoneticPr fontId="2"/>
  </si>
  <si>
    <t>　規格等の認証等を受けている</t>
    <rPh sb="1" eb="3">
      <t>キカク</t>
    </rPh>
    <rPh sb="3" eb="4">
      <t>トウ</t>
    </rPh>
    <rPh sb="5" eb="7">
      <t>ニンショウ</t>
    </rPh>
    <rPh sb="7" eb="8">
      <t>トウ</t>
    </rPh>
    <rPh sb="9" eb="10">
      <t>ウ</t>
    </rPh>
    <phoneticPr fontId="2"/>
  </si>
  <si>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2"/>
  </si>
  <si>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2"/>
  </si>
  <si>
    <t xml:space="preserve"> 第三者評価機関</t>
    <rPh sb="1" eb="4">
      <t>ダイサンシャ</t>
    </rPh>
    <rPh sb="4" eb="6">
      <t>ヒョウカ</t>
    </rPh>
    <rPh sb="6" eb="8">
      <t>キカン</t>
    </rPh>
    <phoneticPr fontId="2"/>
  </si>
  <si>
    <t xml:space="preserve"> 規格等の内容</t>
    <rPh sb="1" eb="3">
      <t>キカク</t>
    </rPh>
    <rPh sb="3" eb="4">
      <t>トウ</t>
    </rPh>
    <rPh sb="5" eb="7">
      <t>ナイヨウ</t>
    </rPh>
    <phoneticPr fontId="2"/>
  </si>
  <si>
    <t>(※)実績のうち１事例を記載</t>
    <rPh sb="3" eb="5">
      <t>ジッセキ</t>
    </rPh>
    <rPh sb="9" eb="11">
      <t>ジレイ</t>
    </rPh>
    <rPh sb="12" eb="14">
      <t>キサイ</t>
    </rPh>
    <phoneticPr fontId="2"/>
  </si>
  <si>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2"/>
  </si>
  <si>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2"/>
  </si>
  <si>
    <t>地域連携活動の概要</t>
    <rPh sb="0" eb="2">
      <t>チイキ</t>
    </rPh>
    <rPh sb="2" eb="4">
      <t>レンケイ</t>
    </rPh>
    <rPh sb="4" eb="6">
      <t>カツドウ</t>
    </rPh>
    <rPh sb="7" eb="9">
      <t>ガイヨウ</t>
    </rPh>
    <phoneticPr fontId="2"/>
  </si>
  <si>
    <t>＜活動内容＞</t>
    <rPh sb="1" eb="3">
      <t>カツドウ</t>
    </rPh>
    <rPh sb="3" eb="5">
      <t>ナイヨウ</t>
    </rPh>
    <phoneticPr fontId="2"/>
  </si>
  <si>
    <t>＜活動の様子＞</t>
    <rPh sb="1" eb="3">
      <t>カツドウ</t>
    </rPh>
    <rPh sb="4" eb="6">
      <t>ヨウス</t>
    </rPh>
    <phoneticPr fontId="2"/>
  </si>
  <si>
    <t>＜目的＞</t>
    <rPh sb="1" eb="3">
      <t>モクテキ</t>
    </rPh>
    <phoneticPr fontId="2"/>
  </si>
  <si>
    <t>＜成果＞</t>
    <rPh sb="1" eb="3">
      <t>セイカ</t>
    </rPh>
    <phoneticPr fontId="2"/>
  </si>
  <si>
    <t>連携先の企業等の意見または評価</t>
    <rPh sb="0" eb="2">
      <t>レンケイ</t>
    </rPh>
    <rPh sb="2" eb="3">
      <t>サキ</t>
    </rPh>
    <rPh sb="4" eb="6">
      <t>キギョウ</t>
    </rPh>
    <rPh sb="6" eb="7">
      <t>トウ</t>
    </rPh>
    <rPh sb="8" eb="10">
      <t>イケン</t>
    </rPh>
    <rPh sb="13" eb="15">
      <t>ヒョウカ</t>
    </rPh>
    <phoneticPr fontId="2"/>
  </si>
  <si>
    <t>連携先企業名</t>
    <rPh sb="0" eb="2">
      <t>レンケイ</t>
    </rPh>
    <rPh sb="2" eb="3">
      <t>サキ</t>
    </rPh>
    <rPh sb="3" eb="6">
      <t>キギョウメイ</t>
    </rPh>
    <phoneticPr fontId="2"/>
  </si>
  <si>
    <t>担当者名</t>
    <rPh sb="0" eb="3">
      <t>タントウシャ</t>
    </rPh>
    <rPh sb="3" eb="4">
      <t>メイ</t>
    </rPh>
    <phoneticPr fontId="2"/>
  </si>
  <si>
    <t>※入力されたシートを印刷して１部を郵送してください。</t>
    <rPh sb="1" eb="3">
      <t>ニュウリョク</t>
    </rPh>
    <rPh sb="10" eb="12">
      <t>インサツ</t>
    </rPh>
    <rPh sb="15" eb="16">
      <t>ブ</t>
    </rPh>
    <rPh sb="17" eb="19">
      <t>ユウソウ</t>
    </rPh>
    <phoneticPr fontId="2"/>
  </si>
  <si>
    <t>平成19年04月01日，平成21年04月01日</t>
  </si>
  <si>
    <t>平成19年04月01日</t>
  </si>
  <si>
    <t>平成19年04月01日，令和01年06月01日</t>
  </si>
  <si>
    <t>平成20年03月01日</t>
  </si>
  <si>
    <t>平成20年06月01日</t>
  </si>
  <si>
    <t>平成21年04月01日</t>
  </si>
  <si>
    <t>平成21年10月01日</t>
  </si>
  <si>
    <t>8660043</t>
  </si>
  <si>
    <t>0965-62-8868</t>
  </si>
  <si>
    <t>平成23年04月01日</t>
  </si>
  <si>
    <t>岩崎尋和</t>
  </si>
  <si>
    <t>平成23年08月01日</t>
  </si>
  <si>
    <t>平成24年06月01日</t>
  </si>
  <si>
    <t>8600844</t>
  </si>
  <si>
    <t>平成25年04月01日</t>
  </si>
  <si>
    <t>社会福祉法人東康会</t>
  </si>
  <si>
    <t>平成25年04月01日，平成30年04月01日</t>
  </si>
  <si>
    <t>平成25年05月01日</t>
  </si>
  <si>
    <t>平成25年07月01日</t>
  </si>
  <si>
    <t>0965-37-8111</t>
  </si>
  <si>
    <t>平成25年09月10日</t>
  </si>
  <si>
    <t>平成25年10月01日</t>
  </si>
  <si>
    <t>平成27年04月01日</t>
  </si>
  <si>
    <t>平成27年04月20日</t>
  </si>
  <si>
    <t>吉田正廣</t>
  </si>
  <si>
    <t>平成27年07月13日</t>
  </si>
  <si>
    <t>平成30年06月01日，令和01年08月01日</t>
  </si>
  <si>
    <t>令和01年07月30日</t>
  </si>
  <si>
    <t>平成24年03月01日</t>
  </si>
  <si>
    <t>平成24年04月01日</t>
  </si>
  <si>
    <t>平成24年11月01日，平成27年09月18日</t>
  </si>
  <si>
    <t>平成26年04月01日</t>
  </si>
  <si>
    <t>平成28年05月01日</t>
  </si>
  <si>
    <t>合同会社Ｎｅｘｔ</t>
  </si>
  <si>
    <t>平成29年11月01日</t>
  </si>
  <si>
    <t>平成30年10月09日</t>
  </si>
  <si>
    <t>令和01年12月01日</t>
  </si>
  <si>
    <t>平成19年10月01日</t>
  </si>
  <si>
    <t>令和02年01月01日</t>
  </si>
  <si>
    <t>平成21年04月01日，平成30年10月01日</t>
  </si>
  <si>
    <t>平成23年05月01日</t>
  </si>
  <si>
    <t>平成24年09月15日</t>
  </si>
  <si>
    <t>平成26年05月01日</t>
  </si>
  <si>
    <t>平成27年11月01日</t>
  </si>
  <si>
    <t>平成28年02月01日</t>
  </si>
  <si>
    <t>平成18年10月01日</t>
  </si>
  <si>
    <t>平成23年10月01日</t>
  </si>
  <si>
    <t>本田　あかね</t>
  </si>
  <si>
    <t>平成23年09月01日</t>
  </si>
  <si>
    <t>平成24年03月01日，平成25年12月17日</t>
  </si>
  <si>
    <t>平成24年11月01日</t>
  </si>
  <si>
    <t>平成24年12月21日</t>
  </si>
  <si>
    <t>平成25年02月18日</t>
  </si>
  <si>
    <t>平成25年07月10日，平成25年09月01日</t>
  </si>
  <si>
    <t>平成26年02月10日</t>
  </si>
  <si>
    <t>平成26年06月23日</t>
  </si>
  <si>
    <t>志方　大和</t>
  </si>
  <si>
    <t>多機能型事業所　とまり木，多機能型事業所　とまり木　Ｓｅｃｏｎｄ</t>
  </si>
  <si>
    <t>平成28年10月01日，令和02年01月06日</t>
  </si>
  <si>
    <t>平成21年11月01日，平成18年10月01日</t>
  </si>
  <si>
    <t>平成25年09月01日</t>
  </si>
  <si>
    <t>平成29年03月21日</t>
  </si>
  <si>
    <t>平成30年04月24日</t>
  </si>
  <si>
    <t>平成30年07月01日</t>
  </si>
  <si>
    <t>8680301</t>
  </si>
  <si>
    <t>0966-38-7870</t>
  </si>
  <si>
    <t>平成30年07月18日</t>
  </si>
  <si>
    <t>平成20年04月01日</t>
  </si>
  <si>
    <t>平成22年02月01日</t>
  </si>
  <si>
    <t>坂本　欣也</t>
  </si>
  <si>
    <t>平成20年10月01日</t>
  </si>
  <si>
    <t>090-19791329</t>
  </si>
  <si>
    <t>平成23年06月01日</t>
  </si>
  <si>
    <t>平成27年07月02日</t>
  </si>
  <si>
    <t>平成27年11月19日</t>
  </si>
  <si>
    <t>企業組合　エコネットみなまた</t>
  </si>
  <si>
    <t>0966-63-5408</t>
  </si>
  <si>
    <t>花田　昌宜</t>
  </si>
  <si>
    <t>エコネットみなまた　はたらーく（傍楽生）</t>
  </si>
  <si>
    <t>令和02年04月01日</t>
  </si>
  <si>
    <t>平成22年04月01日</t>
  </si>
  <si>
    <t>平成22年10月01日</t>
  </si>
  <si>
    <t>平成23年11月01日</t>
  </si>
  <si>
    <t>平成25年12月24日</t>
  </si>
  <si>
    <t>平成29年12月01日</t>
  </si>
  <si>
    <t>平成21年12月16日</t>
  </si>
  <si>
    <t>平成30年04月01日</t>
  </si>
  <si>
    <t>平成25年03月01日，平成28年04月01日</t>
  </si>
  <si>
    <t>多機能型事業所　よほう苑</t>
  </si>
  <si>
    <t>平成25年06月01日，令和01年10月01日</t>
  </si>
  <si>
    <t>平成29年01月04日</t>
  </si>
  <si>
    <t>平成19年05月01日</t>
  </si>
  <si>
    <t>平成24年02月01日</t>
  </si>
  <si>
    <t>平成30年03月29日</t>
  </si>
  <si>
    <t>令和01年11月01日</t>
  </si>
  <si>
    <t>平成24年10月01日</t>
  </si>
  <si>
    <t>8612232</t>
  </si>
  <si>
    <t>096-286-7725</t>
  </si>
  <si>
    <t>平成18年11月01日</t>
  </si>
  <si>
    <t>平成21年09月30日</t>
  </si>
  <si>
    <t>就労移行支援・児童デイ　モーツアルト，発達障害支援Ｂ型　コンフェイト</t>
  </si>
  <si>
    <t>平成23年12月12日，令和01年07月01日</t>
  </si>
  <si>
    <t>8612241</t>
  </si>
  <si>
    <t>平成24年06月01日，令和02年04月01日</t>
  </si>
  <si>
    <t>平成24年09月01日</t>
  </si>
  <si>
    <t>平成26年03月12日</t>
  </si>
  <si>
    <t>平成27年10月01日</t>
  </si>
  <si>
    <t>医療法人社団松本会</t>
  </si>
  <si>
    <t>平成21年07月01日，平成24年09月01日</t>
  </si>
  <si>
    <t>平成25年12月25日</t>
  </si>
  <si>
    <t>平成27年11月13日</t>
  </si>
  <si>
    <t>平成21年05月01日</t>
  </si>
  <si>
    <t>平成21年08月01日</t>
  </si>
  <si>
    <t>堀川　泰注</t>
  </si>
  <si>
    <t>第二つつじヶ丘学園就労継続支援Ｂ型事業所</t>
  </si>
  <si>
    <t>平成25年06月01日</t>
  </si>
  <si>
    <t>平成26年09月16日</t>
  </si>
  <si>
    <t>平成27年07月17日</t>
  </si>
  <si>
    <t>平成28年05月25日</t>
  </si>
  <si>
    <t>平成30年10月01日</t>
  </si>
  <si>
    <t>令和01年12月16日</t>
  </si>
  <si>
    <t>合同会社Ｄｒｏｏｍ</t>
  </si>
  <si>
    <t>0966-32-8681</t>
  </si>
  <si>
    <t>田端　宏幸</t>
  </si>
  <si>
    <t>就労継続支援Ａ型事業所ブルーバード</t>
  </si>
  <si>
    <t>0966-49-2525</t>
  </si>
  <si>
    <t>令和02年07月01日</t>
  </si>
  <si>
    <t>一般社団法人クロスロード</t>
  </si>
  <si>
    <t>09053851745</t>
  </si>
  <si>
    <t>久保田　貴紀</t>
  </si>
  <si>
    <t>TARAKIYA</t>
  </si>
  <si>
    <t>令和02年08月25日</t>
  </si>
  <si>
    <t>平成18年10月01日，令和01年10月15日</t>
  </si>
  <si>
    <t>平成22年05月01日</t>
  </si>
  <si>
    <t>平成24年06月22日</t>
  </si>
  <si>
    <t>平成25年03月01日</t>
  </si>
  <si>
    <t>平成26年12月01日，平成25年10月01日，平成25年10月01日</t>
  </si>
  <si>
    <t>平成26年04月23日，平成28年10月14日</t>
  </si>
  <si>
    <t>096-284-1274</t>
  </si>
  <si>
    <t>平成31年04月01日</t>
  </si>
  <si>
    <t>松下　修治</t>
  </si>
  <si>
    <t>令和01年07月01日</t>
  </si>
  <si>
    <t>令和01年10月15日</t>
  </si>
  <si>
    <t>一般社団法人ソーシャルリソーセズ熊本</t>
  </si>
  <si>
    <t>096-234-7153</t>
  </si>
  <si>
    <t>藤﨑　哲</t>
  </si>
  <si>
    <t>一般社団法人ソーシャルリソーセズ熊本　ウェルテック</t>
  </si>
  <si>
    <t>令和02年08月01日</t>
  </si>
  <si>
    <t>平成21年02月01日，平成28年04月01日</t>
  </si>
  <si>
    <t>特定非営利活動法人ＪＥＦ</t>
  </si>
  <si>
    <t>8690431</t>
  </si>
  <si>
    <t>平成26年01月14日</t>
  </si>
  <si>
    <t>平成26年08月01日</t>
  </si>
  <si>
    <t>日隈　裕基</t>
  </si>
  <si>
    <t>平成25年10月15日</t>
  </si>
  <si>
    <t>就労移行支援センターらぽーる宇城，就労定着支援らぽーる宇城</t>
  </si>
  <si>
    <t>平成20年04月01日，平成22年04月01日，平成31年04月01日</t>
  </si>
  <si>
    <t>特定非営利活動法人ジョブパートナー</t>
  </si>
  <si>
    <t>ジョブパートナー宇城</t>
  </si>
  <si>
    <t>平成20年07月01日</t>
  </si>
  <si>
    <t>夢・さぽーと，手しごと</t>
  </si>
  <si>
    <t>平成22年02月01日，令和02年01月27日</t>
  </si>
  <si>
    <t>平成23年12月01日</t>
  </si>
  <si>
    <t>平成24年08月06日</t>
  </si>
  <si>
    <t>平成25年03月15日</t>
  </si>
  <si>
    <t>平成27年06月26日</t>
  </si>
  <si>
    <t>平成26年07月25日</t>
  </si>
  <si>
    <t>平成28年01月01日</t>
  </si>
  <si>
    <t>平成28年09月29日</t>
  </si>
  <si>
    <t>平成28年12月16日</t>
  </si>
  <si>
    <t>多機能型　クリスタル</t>
  </si>
  <si>
    <t>平成30年11月22日，令和01年12月01日</t>
  </si>
  <si>
    <t>合同会社高志会</t>
  </si>
  <si>
    <t>8690511</t>
  </si>
  <si>
    <t>0964-32-4033</t>
  </si>
  <si>
    <t>嶋田　美由紀</t>
  </si>
  <si>
    <t>就労継続支援Ａ型事業所　めぐみ</t>
  </si>
  <si>
    <t>令和02年03月26日</t>
  </si>
  <si>
    <t>株式会社ＨＥＲＯ’Ｓ</t>
  </si>
  <si>
    <t>8614204</t>
  </si>
  <si>
    <t>090-10866961</t>
  </si>
  <si>
    <t>鈴木田　大策</t>
  </si>
  <si>
    <t>桜ファーマーズ</t>
  </si>
  <si>
    <t>0964-53-9434</t>
  </si>
  <si>
    <t>令和02年05月01日</t>
  </si>
  <si>
    <t>平成28年01月01日，平成24年04月01日</t>
  </si>
  <si>
    <t>平成20年09月01日，平成31年04月01日</t>
  </si>
  <si>
    <t>平成22年07月30日，平成30年06月13日</t>
  </si>
  <si>
    <t>土井　章平</t>
  </si>
  <si>
    <t>平成26年11月07日</t>
  </si>
  <si>
    <t>平成27年07月08日，平成30年09月13日</t>
  </si>
  <si>
    <t>8691114</t>
  </si>
  <si>
    <t>平成28年02月16日</t>
  </si>
  <si>
    <t>平成28年10月01日</t>
  </si>
  <si>
    <t>ＮＰＯ法人　ＮＥＸＴＥＰ</t>
  </si>
  <si>
    <t>096-227-9002</t>
  </si>
  <si>
    <t>島津　智之</t>
  </si>
  <si>
    <t>ちょこから</t>
  </si>
  <si>
    <t>096-227-9001</t>
  </si>
  <si>
    <t>平成20年01月01日</t>
  </si>
  <si>
    <t>平成23年03月01日</t>
  </si>
  <si>
    <t>平成26年04月01日，平成30年11月01日</t>
  </si>
  <si>
    <t>平成25年12月01日</t>
  </si>
  <si>
    <t>平成26年03月01日，令和02年04月01日</t>
  </si>
  <si>
    <t>平成26年12月04日</t>
  </si>
  <si>
    <t>平成28年06月07日</t>
  </si>
  <si>
    <t>荒尾市川登１８６１－１</t>
  </si>
  <si>
    <t>球磨郡錦町木上北１９３５－１</t>
  </si>
  <si>
    <t>水俣市汐見町１丁目２番２１号</t>
  </si>
  <si>
    <t>水俣市南福寺６０番地</t>
  </si>
  <si>
    <t>上益城郡益城町惣領１５４４番地３</t>
  </si>
  <si>
    <t>上益城郡益城町宮園６２３－２８</t>
  </si>
  <si>
    <t>球磨郡あさぎり町免田東１６８３－９</t>
  </si>
  <si>
    <t>球磨郡多良木町大字多良木１０５７番地２</t>
  </si>
  <si>
    <t>合志市御代志１３９８－１</t>
  </si>
  <si>
    <t>菊池郡大津町室北出口１３６７番地</t>
  </si>
  <si>
    <t>菊池郡大津町大字杉水字一の迫２９６４番地１</t>
  </si>
  <si>
    <t>宇土市本町１丁目６２番地</t>
  </si>
  <si>
    <t>宇城市松橋町曲野１３－１２</t>
  </si>
  <si>
    <t>菊池郡菊陽町向陽台１５番２号</t>
  </si>
  <si>
    <t>合志市幾久富１１２３－５</t>
  </si>
  <si>
    <t>天草市亀場町亀川１６１３－４</t>
  </si>
  <si>
    <t>八代市古城町１９３８</t>
  </si>
  <si>
    <t>熊本市中央区水道町１４番２６号</t>
  </si>
  <si>
    <t>上益城郡益城町馬水１２３</t>
  </si>
  <si>
    <t>上益城郡御船町大字豊秋１５４０番地</t>
  </si>
  <si>
    <t>球磨郡相良村柳瀬３１００番地３</t>
  </si>
  <si>
    <t>熊本市南区城南町下宮地９０５番地８</t>
  </si>
  <si>
    <t>評価点の公表</t>
    <rPh sb="0" eb="3">
      <t>ヒョウカテン</t>
    </rPh>
    <rPh sb="4" eb="6">
      <t>コウヒョウ</t>
    </rPh>
    <phoneticPr fontId="4"/>
  </si>
  <si>
    <t>注１　厚生労働大臣が定める事項及び評価方法（令和３年厚生労働省告示第88号）に基づき評価点を算出すること。
　　なお、「就労継続支援Ａ型事業所におけるスコア表（全体）」も併せて提出すること。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85" eb="86">
      <t>アワ</t>
    </rPh>
    <rPh sb="88" eb="90">
      <t>テイシュツ</t>
    </rPh>
    <rPh sb="96" eb="97">
      <t>チュウ</t>
    </rPh>
    <rPh sb="99" eb="102">
      <t>ヒョウカテン</t>
    </rPh>
    <rPh sb="102" eb="104">
      <t>クブン</t>
    </rPh>
    <rPh sb="108" eb="110">
      <t>ケイカ</t>
    </rPh>
    <rPh sb="110" eb="112">
      <t>ソチ</t>
    </rPh>
    <rPh sb="112" eb="114">
      <t>タイショウ</t>
    </rPh>
    <rPh sb="118" eb="120">
      <t>シテイ</t>
    </rPh>
    <rPh sb="121" eb="122">
      <t>ウ</t>
    </rPh>
    <rPh sb="131" eb="133">
      <t>ケイカ</t>
    </rPh>
    <rPh sb="138" eb="141">
      <t>ジギョウショ</t>
    </rPh>
    <rPh sb="142" eb="144">
      <t>センタク</t>
    </rPh>
    <rPh sb="148" eb="149">
      <t>チュウ</t>
    </rPh>
    <rPh sb="151" eb="154">
      <t>ヒョウカテン</t>
    </rPh>
    <rPh sb="155" eb="157">
      <t>コウヒョウ</t>
    </rPh>
    <rPh sb="171" eb="173">
      <t>リヨウ</t>
    </rPh>
    <rPh sb="175" eb="177">
      <t>コウヒョウ</t>
    </rPh>
    <rPh sb="177" eb="179">
      <t>ホウホウ</t>
    </rPh>
    <rPh sb="180" eb="182">
      <t>バアイ</t>
    </rPh>
    <rPh sb="199" eb="200">
      <t>トウ</t>
    </rPh>
    <rPh sb="207" eb="208">
      <t>タ</t>
    </rPh>
    <rPh sb="209" eb="211">
      <t>ホウホウ</t>
    </rPh>
    <rPh sb="214" eb="216">
      <t>バアイ</t>
    </rPh>
    <rPh sb="220" eb="222">
      <t>コウヒョウ</t>
    </rPh>
    <rPh sb="222" eb="224">
      <t>ホウホウ</t>
    </rPh>
    <rPh sb="225" eb="227">
      <t>キサイ</t>
    </rPh>
    <rPh sb="239" eb="241">
      <t>コウヒョウ</t>
    </rPh>
    <rPh sb="246" eb="248">
      <t>バアイ</t>
    </rPh>
    <rPh sb="250" eb="252">
      <t>ゲンサン</t>
    </rPh>
    <rPh sb="257" eb="259">
      <t>リュウイ</t>
    </rPh>
    <phoneticPr fontId="4"/>
  </si>
  <si>
    <t>インターネット利用</t>
    <rPh sb="7" eb="9">
      <t>リヨウ</t>
    </rPh>
    <phoneticPr fontId="2"/>
  </si>
  <si>
    <t>その他</t>
    <rPh sb="2" eb="3">
      <t>タ</t>
    </rPh>
    <phoneticPr fontId="2"/>
  </si>
  <si>
    <t xml:space="preserve">
</t>
    <phoneticPr fontId="2"/>
  </si>
  <si>
    <t>○</t>
  </si>
  <si>
    <t>（公表場所）
　　　当法人ホームページ</t>
    <rPh sb="1" eb="3">
      <t>コウヒョウ</t>
    </rPh>
    <rPh sb="3" eb="5">
      <t>バショ</t>
    </rPh>
    <rPh sb="10" eb="13">
      <t>トウホウジン</t>
    </rPh>
    <phoneticPr fontId="2"/>
  </si>
  <si>
    <t>（URL）
　　　https://www.yuaien.jp/</t>
    <phoneticPr fontId="2"/>
  </si>
  <si>
    <t>◎</t>
  </si>
  <si>
    <t>前年度（　令和１年度）</t>
    <rPh sb="0" eb="3">
      <t>ゼンネンド</t>
    </rPh>
    <rPh sb="5" eb="7">
      <t>レイワ</t>
    </rPh>
    <rPh sb="8" eb="10">
      <t>ネンド</t>
    </rPh>
    <phoneticPr fontId="2"/>
  </si>
  <si>
    <t>前々年度（　平成３０年度）</t>
    <rPh sb="0" eb="2">
      <t>ゼンゼン</t>
    </rPh>
    <rPh sb="2" eb="4">
      <t>ネンド</t>
    </rPh>
    <rPh sb="6" eb="8">
      <t>ヘイセイ</t>
    </rPh>
    <rPh sb="10" eb="12">
      <t>ネンド</t>
    </rPh>
    <phoneticPr fontId="2"/>
  </si>
  <si>
    <t>前年度　（　令和元年度）</t>
    <rPh sb="0" eb="3">
      <t>ゼンネンドネンド</t>
    </rPh>
    <rPh sb="6" eb="8">
      <t>レイワ</t>
    </rPh>
    <rPh sb="8" eb="9">
      <t>ガン</t>
    </rPh>
    <rPh sb="9" eb="11">
      <t>ネンド</t>
    </rPh>
    <phoneticPr fontId="2"/>
  </si>
  <si>
    <t xml:space="preserve"> 取得した期間：４月１日～３月３１日</t>
    <rPh sb="1" eb="3">
      <t>シュトク</t>
    </rPh>
    <rPh sb="5" eb="7">
      <t>キカン</t>
    </rPh>
    <rPh sb="9" eb="10">
      <t>ガツ</t>
    </rPh>
    <rPh sb="11" eb="12">
      <t>ニチ</t>
    </rPh>
    <rPh sb="14" eb="15">
      <t>ガツ</t>
    </rPh>
    <rPh sb="17" eb="18">
      <t>ニチ</t>
    </rPh>
    <phoneticPr fontId="2"/>
  </si>
  <si>
    <t xml:space="preserve"> 取得日数・時間　　18時間</t>
    <rPh sb="1" eb="3">
      <t>シュトク</t>
    </rPh>
    <rPh sb="3" eb="5">
      <t>ニッスウ</t>
    </rPh>
    <rPh sb="6" eb="8">
      <t>ジカン</t>
    </rPh>
    <rPh sb="12" eb="14">
      <t>ジカン</t>
    </rPh>
    <phoneticPr fontId="2"/>
  </si>
  <si>
    <t>外部　１回／内部　１回</t>
    <rPh sb="0" eb="2">
      <t>ガイブ</t>
    </rPh>
    <rPh sb="4" eb="5">
      <t>カイ</t>
    </rPh>
    <rPh sb="6" eb="8">
      <t>ナイブ</t>
    </rPh>
    <rPh sb="10" eb="11">
      <t>カイ</t>
    </rPh>
    <phoneticPr fontId="2"/>
  </si>
  <si>
    <t>感染症防止研修</t>
    <rPh sb="0" eb="3">
      <t>カンセンショウ</t>
    </rPh>
    <rPh sb="3" eb="5">
      <t>ボウシ</t>
    </rPh>
    <rPh sb="5" eb="7">
      <t>ケンシュウ</t>
    </rPh>
    <phoneticPr fontId="2"/>
  </si>
  <si>
    <t>サビ管　植田博信</t>
    <rPh sb="2" eb="3">
      <t>カン</t>
    </rPh>
    <rPh sb="4" eb="6">
      <t>ウエダ</t>
    </rPh>
    <rPh sb="6" eb="8">
      <t>ヒロノブ</t>
    </rPh>
    <phoneticPr fontId="2"/>
  </si>
  <si>
    <r>
      <t>＜活動場所＞
　　</t>
    </r>
    <r>
      <rPr>
        <sz val="16"/>
        <color theme="1"/>
        <rFont val="メイリオ"/>
        <family val="3"/>
        <charset val="128"/>
      </rPr>
      <t>相良村　川辺構造改善センター</t>
    </r>
    <r>
      <rPr>
        <sz val="16"/>
        <color rgb="FFFF0000"/>
        <rFont val="メイリオ"/>
        <family val="3"/>
        <charset val="128"/>
      </rPr>
      <t xml:space="preserve">
＜実施日程＞
　　</t>
    </r>
    <r>
      <rPr>
        <sz val="16"/>
        <color theme="1"/>
        <rFont val="メイリオ"/>
        <family val="3"/>
        <charset val="128"/>
      </rPr>
      <t>令和2年4月1日～令和3年3月31日の毎週木曜日</t>
    </r>
    <r>
      <rPr>
        <sz val="16"/>
        <color rgb="FFFF0000"/>
        <rFont val="メイリオ"/>
        <family val="3"/>
        <charset val="128"/>
      </rPr>
      <t xml:space="preserve">
＜実施した生産活動・施設外就労の概要＞
　　</t>
    </r>
    <r>
      <rPr>
        <sz val="16"/>
        <color theme="1"/>
        <rFont val="メイリオ"/>
        <family val="3"/>
        <charset val="128"/>
      </rPr>
      <t>清掃業務</t>
    </r>
    <r>
      <rPr>
        <sz val="16"/>
        <color rgb="FFFF0000"/>
        <rFont val="メイリオ"/>
        <family val="3"/>
        <charset val="128"/>
      </rPr>
      <t xml:space="preserve">
＜利用者数等＞
　　</t>
    </r>
    <r>
      <rPr>
        <sz val="16"/>
        <color theme="1"/>
        <rFont val="メイリオ"/>
        <family val="3"/>
        <charset val="128"/>
      </rPr>
      <t>利用者5名　職員1名</t>
    </r>
    <rPh sb="1" eb="3">
      <t>カツドウ</t>
    </rPh>
    <rPh sb="3" eb="5">
      <t>バショ</t>
    </rPh>
    <rPh sb="9" eb="12">
      <t>サガラムラ</t>
    </rPh>
    <rPh sb="13" eb="15">
      <t>カワベ</t>
    </rPh>
    <rPh sb="15" eb="19">
      <t>コウゾウカイゼン</t>
    </rPh>
    <rPh sb="25" eb="29">
      <t>ジッシニッテイ</t>
    </rPh>
    <rPh sb="33" eb="35">
      <t>レイワ</t>
    </rPh>
    <rPh sb="36" eb="37">
      <t>ネン</t>
    </rPh>
    <rPh sb="38" eb="39">
      <t>ガツ</t>
    </rPh>
    <rPh sb="40" eb="41">
      <t>ヒ</t>
    </rPh>
    <rPh sb="42" eb="44">
      <t>レイワ</t>
    </rPh>
    <rPh sb="45" eb="46">
      <t>ネン</t>
    </rPh>
    <rPh sb="47" eb="48">
      <t>ガツ</t>
    </rPh>
    <rPh sb="50" eb="51">
      <t>ヒ</t>
    </rPh>
    <rPh sb="52" eb="54">
      <t>マイシュウ</t>
    </rPh>
    <rPh sb="54" eb="57">
      <t>モクヨウビ</t>
    </rPh>
    <rPh sb="59" eb="61">
      <t>ジッシ</t>
    </rPh>
    <rPh sb="63" eb="67">
      <t>セイサンカツドウ</t>
    </rPh>
    <rPh sb="68" eb="71">
      <t>シセツガイ</t>
    </rPh>
    <rPh sb="71" eb="73">
      <t>シュウロウ</t>
    </rPh>
    <rPh sb="74" eb="76">
      <t>ガイヨウ</t>
    </rPh>
    <rPh sb="80" eb="84">
      <t>セイソウギョウム</t>
    </rPh>
    <rPh sb="86" eb="90">
      <t>リヨウシャスウ</t>
    </rPh>
    <rPh sb="90" eb="91">
      <t>ナド</t>
    </rPh>
    <rPh sb="95" eb="98">
      <t>リヨウシャ</t>
    </rPh>
    <rPh sb="99" eb="100">
      <t>メイ</t>
    </rPh>
    <rPh sb="101" eb="103">
      <t>ショクイン</t>
    </rPh>
    <rPh sb="104" eb="105">
      <t>メイ</t>
    </rPh>
    <phoneticPr fontId="2"/>
  </si>
  <si>
    <t xml:space="preserve">＜活動の様子の写真＞
</t>
    <rPh sb="1" eb="3">
      <t>カツドウ</t>
    </rPh>
    <rPh sb="4" eb="6">
      <t>ヨウス</t>
    </rPh>
    <rPh sb="7" eb="9">
      <t>シャシン</t>
    </rPh>
    <phoneticPr fontId="2"/>
  </si>
  <si>
    <r>
      <t xml:space="preserve">＜実施した結果＞
</t>
    </r>
    <r>
      <rPr>
        <sz val="16"/>
        <color theme="1"/>
        <rFont val="メイリオ"/>
        <family val="3"/>
        <charset val="128"/>
      </rPr>
      <t>・コロナ禍においても仕事量の確保につながった
・他の清掃業務もあり、清掃業務のスキルが上がった</t>
    </r>
    <r>
      <rPr>
        <sz val="16"/>
        <color rgb="FFFF0000"/>
        <rFont val="メイリオ"/>
        <family val="3"/>
        <charset val="128"/>
      </rPr>
      <t xml:space="preserve">
＜課題点＞
</t>
    </r>
    <rPh sb="1" eb="3">
      <t>ジッシ</t>
    </rPh>
    <rPh sb="5" eb="7">
      <t>ケッカ</t>
    </rPh>
    <rPh sb="13" eb="14">
      <t>カ</t>
    </rPh>
    <rPh sb="19" eb="22">
      <t>シゴトリョウ</t>
    </rPh>
    <rPh sb="23" eb="25">
      <t>カクホ</t>
    </rPh>
    <rPh sb="33" eb="34">
      <t>ホカ</t>
    </rPh>
    <rPh sb="35" eb="39">
      <t>セイソウギョウム</t>
    </rPh>
    <rPh sb="43" eb="45">
      <t>セイソウ</t>
    </rPh>
    <rPh sb="45" eb="47">
      <t>ギョウム</t>
    </rPh>
    <rPh sb="52" eb="53">
      <t>ア</t>
    </rPh>
    <rPh sb="58" eb="61">
      <t>カダイテン</t>
    </rPh>
    <phoneticPr fontId="2"/>
  </si>
  <si>
    <t>村山　てるよ</t>
    <rPh sb="0" eb="2">
      <t>ムラヤマ</t>
    </rPh>
    <phoneticPr fontId="2"/>
  </si>
  <si>
    <t>令和２年度</t>
    <rPh sb="0" eb="2">
      <t>レイワ</t>
    </rPh>
    <rPh sb="3" eb="5">
      <t>ネンド</t>
    </rPh>
    <phoneticPr fontId="2"/>
  </si>
  <si>
    <r>
      <t>前年度（令和２年度）における実績</t>
    </r>
    <r>
      <rPr>
        <sz val="8"/>
        <color theme="1"/>
        <rFont val="ＭＳ ゴシック"/>
        <family val="3"/>
        <charset val="128"/>
      </rPr>
      <t>（</t>
    </r>
    <r>
      <rPr>
        <u/>
        <sz val="8"/>
        <color theme="1"/>
        <rFont val="ＭＳ ゴシック"/>
        <family val="3"/>
        <charset val="128"/>
      </rPr>
      <t>全体表「（Ⅲ）多様な働き方」の各項目において「就業規則等で定めており、前年度の実績がある」と選択した場合に実績を記載</t>
    </r>
    <r>
      <rPr>
        <sz val="8"/>
        <color theme="1"/>
        <rFont val="ＭＳ ゴシック"/>
        <family val="3"/>
        <charset val="128"/>
      </rPr>
      <t>）</t>
    </r>
    <rPh sb="0" eb="3">
      <t>ゼンネンド</t>
    </rPh>
    <rPh sb="4" eb="6">
      <t>レイワ</t>
    </rPh>
    <rPh sb="7" eb="9">
      <t>ネンド</t>
    </rPh>
    <rPh sb="14" eb="16">
      <t>ジッセキ</t>
    </rPh>
    <rPh sb="17" eb="19">
      <t>ゼンタイ</t>
    </rPh>
    <rPh sb="19" eb="20">
      <t>ヒョウ</t>
    </rPh>
    <rPh sb="24" eb="26">
      <t>タヨウ</t>
    </rPh>
    <rPh sb="27" eb="28">
      <t>ハタラ</t>
    </rPh>
    <rPh sb="29" eb="30">
      <t>カタ</t>
    </rPh>
    <rPh sb="32" eb="35">
      <t>カクコウモク</t>
    </rPh>
    <rPh sb="40" eb="42">
      <t>シュウギョウ</t>
    </rPh>
    <rPh sb="42" eb="44">
      <t>キソク</t>
    </rPh>
    <rPh sb="44" eb="45">
      <t>トウ</t>
    </rPh>
    <rPh sb="46" eb="47">
      <t>サダ</t>
    </rPh>
    <rPh sb="52" eb="55">
      <t>ゼンネンド</t>
    </rPh>
    <rPh sb="56" eb="58">
      <t>ジッセキ</t>
    </rPh>
    <rPh sb="63" eb="65">
      <t>センタク</t>
    </rPh>
    <rPh sb="67" eb="69">
      <t>バアイ</t>
    </rPh>
    <rPh sb="70" eb="72">
      <t>ジッセキ</t>
    </rPh>
    <rPh sb="73" eb="75">
      <t>キサイ</t>
    </rPh>
    <phoneticPr fontId="2"/>
  </si>
  <si>
    <r>
      <t>前年度（令和２年度）における実績</t>
    </r>
    <r>
      <rPr>
        <sz val="8"/>
        <color theme="1"/>
        <rFont val="ＭＳ ゴシック"/>
        <family val="3"/>
        <charset val="128"/>
      </rPr>
      <t>（</t>
    </r>
    <r>
      <rPr>
        <u/>
        <sz val="8"/>
        <color theme="1"/>
        <rFont val="ＭＳ ゴシック"/>
        <family val="3"/>
        <charset val="128"/>
      </rPr>
      <t>全体表「（Ⅳ）支援力向上」の各項目の取組ありとした場合に実績を記載</t>
    </r>
    <r>
      <rPr>
        <sz val="8"/>
        <color theme="1"/>
        <rFont val="ＭＳ ゴシック"/>
        <family val="3"/>
        <charset val="128"/>
      </rPr>
      <t>）</t>
    </r>
    <rPh sb="0" eb="3">
      <t>ゼンネンド</t>
    </rPh>
    <rPh sb="4" eb="6">
      <t>レイワ</t>
    </rPh>
    <rPh sb="7" eb="9">
      <t>ネンド</t>
    </rPh>
    <rPh sb="14" eb="16">
      <t>ジッセキ</t>
    </rPh>
    <rPh sb="24" eb="26">
      <t>シエン</t>
    </rPh>
    <rPh sb="26" eb="27">
      <t>リョク</t>
    </rPh>
    <rPh sb="27" eb="29">
      <t>コウジョウ</t>
    </rPh>
    <rPh sb="35" eb="37">
      <t>トリクミ</t>
    </rPh>
    <rPh sb="45" eb="47">
      <t>ジッセキ</t>
    </rPh>
    <phoneticPr fontId="2"/>
  </si>
  <si>
    <r>
      <t xml:space="preserve">＜地域連携活動のねらい＞
</t>
    </r>
    <r>
      <rPr>
        <sz val="16"/>
        <color theme="1"/>
        <rFont val="メイリオ"/>
        <family val="3"/>
        <charset val="128"/>
      </rPr>
      <t>地域での清掃業務を請け負うことで地域住民に友愛苑という存在や活動内容を知ってもらう</t>
    </r>
    <r>
      <rPr>
        <sz val="16"/>
        <color rgb="FFFF0000"/>
        <rFont val="メイリオ"/>
        <family val="3"/>
        <charset val="128"/>
      </rPr>
      <t xml:space="preserve">
＜対象者にとってのメリット＞
</t>
    </r>
    <r>
      <rPr>
        <sz val="16"/>
        <color theme="1"/>
        <rFont val="メイリオ"/>
        <family val="3"/>
        <charset val="128"/>
      </rPr>
      <t>・地域住民との交流や清掃業務のスキルアップにつながる
・仕事量の確保につながる</t>
    </r>
    <rPh sb="1" eb="3">
      <t>チイキ</t>
    </rPh>
    <rPh sb="3" eb="5">
      <t>レンケイ</t>
    </rPh>
    <rPh sb="5" eb="7">
      <t>カツドウ</t>
    </rPh>
    <rPh sb="13" eb="15">
      <t>チイキ</t>
    </rPh>
    <rPh sb="17" eb="21">
      <t>セイソウギョウム</t>
    </rPh>
    <rPh sb="22" eb="23">
      <t>ウ</t>
    </rPh>
    <rPh sb="24" eb="25">
      <t>オ</t>
    </rPh>
    <rPh sb="29" eb="33">
      <t>チイキジュウミン</t>
    </rPh>
    <rPh sb="34" eb="37">
      <t>ユウアイエン</t>
    </rPh>
    <rPh sb="40" eb="42">
      <t>ソンザイ</t>
    </rPh>
    <rPh sb="43" eb="47">
      <t>カツドウナイヨウ</t>
    </rPh>
    <rPh sb="48" eb="49">
      <t>シ</t>
    </rPh>
    <rPh sb="56" eb="59">
      <t>タイショウシャ</t>
    </rPh>
    <rPh sb="71" eb="75">
      <t>チイキジュウミン</t>
    </rPh>
    <rPh sb="77" eb="79">
      <t>コウリュウ</t>
    </rPh>
    <rPh sb="80" eb="84">
      <t>セイソウギョウム</t>
    </rPh>
    <rPh sb="98" eb="101">
      <t>シゴトリョウ</t>
    </rPh>
    <rPh sb="102" eb="104">
      <t>カクホ</t>
    </rPh>
    <phoneticPr fontId="2"/>
  </si>
  <si>
    <r>
      <t>＜連携した結果に対する意見または評価＞
　</t>
    </r>
    <r>
      <rPr>
        <sz val="16"/>
        <color theme="1"/>
        <rFont val="メイリオ"/>
        <family val="3"/>
        <charset val="128"/>
      </rPr>
      <t>村の施設であり川辺構造改善センターの清掃を委託しています。
センター全体を細かいところまで清掃していただいており、
地域のセンター利用者にも気持ちよく利用していただけます。</t>
    </r>
    <r>
      <rPr>
        <sz val="16"/>
        <color rgb="FFFF0000"/>
        <rFont val="メイリオ"/>
        <family val="3"/>
        <charset val="128"/>
      </rPr>
      <t xml:space="preserve">
</t>
    </r>
    <r>
      <rPr>
        <sz val="16"/>
        <color theme="1"/>
        <rFont val="メイリオ"/>
        <family val="3"/>
        <charset val="128"/>
      </rPr>
      <t>また、清掃の中で気づいたセンターの故障等はすぐに連絡をいただけるので、
すぐに確認することができ、改善センターの管理の面でも協力いただいています。</t>
    </r>
    <rPh sb="1" eb="3">
      <t>レンケイ</t>
    </rPh>
    <rPh sb="5" eb="7">
      <t>ケッカ</t>
    </rPh>
    <rPh sb="8" eb="9">
      <t>タイ</t>
    </rPh>
    <rPh sb="11" eb="13">
      <t>イケン</t>
    </rPh>
    <rPh sb="16" eb="18">
      <t>ヒョウカ</t>
    </rPh>
    <rPh sb="21" eb="22">
      <t>ムラ</t>
    </rPh>
    <rPh sb="23" eb="25">
      <t>シセツ</t>
    </rPh>
    <rPh sb="28" eb="30">
      <t>カワベ</t>
    </rPh>
    <rPh sb="30" eb="34">
      <t>コウゾウカイゼン</t>
    </rPh>
    <rPh sb="39" eb="41">
      <t>セイソウ</t>
    </rPh>
    <rPh sb="42" eb="44">
      <t>イタク</t>
    </rPh>
    <rPh sb="55" eb="57">
      <t>ゼンタイ</t>
    </rPh>
    <rPh sb="58" eb="59">
      <t>コマ</t>
    </rPh>
    <rPh sb="66" eb="68">
      <t>セイソウ</t>
    </rPh>
    <rPh sb="79" eb="81">
      <t>チイキ</t>
    </rPh>
    <rPh sb="86" eb="89">
      <t>リヨウシャ</t>
    </rPh>
    <rPh sb="91" eb="93">
      <t>キモ</t>
    </rPh>
    <rPh sb="96" eb="98">
      <t>リヨウ</t>
    </rPh>
    <rPh sb="111" eb="113">
      <t>セイソウ</t>
    </rPh>
    <rPh sb="114" eb="115">
      <t>ナカ</t>
    </rPh>
    <rPh sb="116" eb="117">
      <t>キ</t>
    </rPh>
    <rPh sb="125" eb="127">
      <t>コショウ</t>
    </rPh>
    <rPh sb="127" eb="128">
      <t>トウ</t>
    </rPh>
    <rPh sb="132" eb="134">
      <t>レンラク</t>
    </rPh>
    <rPh sb="147" eb="149">
      <t>カクニン</t>
    </rPh>
    <rPh sb="157" eb="159">
      <t>カイゼン</t>
    </rPh>
    <rPh sb="164" eb="166">
      <t>カンリ</t>
    </rPh>
    <rPh sb="167" eb="168">
      <t>メン</t>
    </rPh>
    <rPh sb="170" eb="172">
      <t>キョウリョク</t>
    </rPh>
    <phoneticPr fontId="2"/>
  </si>
  <si>
    <t>相良村役場　産業振興課</t>
    <rPh sb="0" eb="3">
      <t>サガラムラ</t>
    </rPh>
    <rPh sb="3" eb="5">
      <t>ヤクバ</t>
    </rPh>
    <rPh sb="6" eb="11">
      <t>サンギョウシンコウカ</t>
    </rPh>
    <phoneticPr fontId="2"/>
  </si>
  <si>
    <t>牛島　倖乃</t>
    <rPh sb="0" eb="2">
      <t>ウシジマ</t>
    </rPh>
    <rPh sb="3" eb="4">
      <t>ユキ</t>
    </rPh>
    <rPh sb="4" eb="5">
      <t>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</si>
</sst>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Red]\(&quot;¥&quot;#,##0\)"/>
    <numFmt numFmtId="179" formatCode="[$-411]ggge&quot;年&quot;m&quot;月&quot;d&quot;日&quot;;@"/>
    <numFmt numFmtId="184" formatCode="#,##0_ "/>
    <numFmt numFmtId="185" formatCode="#,##0;&quot;▲ &quot;#,##0"/>
  </numFmts>
  <fonts count="53">
    <font>
      <sz val="11"/>
      <color theme="1"/>
      <name val="ＭＳ Ｐゴシック"/>
      <family val="2"/>
      <charset val="128"/>
      <scheme val="minor"/>
    </font>
    <font>
      <sz val="11"/>
      <color theme="1"/>
      <name val="ＭＳ Ｐゴシック"/>
      <family val="2"/>
      <charset val="128"/>
    </font>
    <font>
      <sz val="6"/>
      <name val="ＭＳ Ｐゴシック"/>
      <family val="2"/>
      <charset val="128"/>
      <scheme val="minor"/>
    </font>
    <font>
      <sz val="11"/>
      <name val="ＭＳ Ｐゴシック"/>
      <family val="3"/>
      <charset val="128"/>
    </font>
    <font>
      <sz val="6"/>
      <name val="ＭＳ Ｐゴシック"/>
      <family val="3"/>
      <charset val="128"/>
    </font>
    <font>
      <sz val="8"/>
      <name val="ＭＳ Ｐゴシック"/>
      <family val="3"/>
      <charset val="128"/>
    </font>
    <font>
      <u/>
      <sz val="11"/>
      <color indexed="12"/>
      <name val="ＭＳ Ｐゴシック"/>
      <family val="3"/>
      <charset val="128"/>
    </font>
    <font>
      <sz val="10"/>
      <name val="ＭＳ Ｐゴシック"/>
      <family val="3"/>
      <charset val="128"/>
    </font>
    <font>
      <sz val="11"/>
      <color theme="1"/>
      <name val="ＭＳ Ｐゴシック"/>
      <family val="3"/>
      <charset val="128"/>
      <scheme val="minor"/>
    </font>
    <font>
      <sz val="11"/>
      <color indexed="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8"/>
      <color theme="1"/>
      <name val="ＭＳ ゴシック"/>
      <family val="3"/>
      <charset val="128"/>
    </font>
    <font>
      <sz val="16"/>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6"/>
      <name val="ＭＳ Ｐゴシック"/>
      <family val="3"/>
      <charset val="128"/>
    </font>
    <font>
      <sz val="11"/>
      <color indexed="12"/>
      <name val="ＭＳ Ｐゴシック"/>
      <family val="3"/>
      <charset val="128"/>
    </font>
    <font>
      <b/>
      <sz val="11"/>
      <color theme="1"/>
      <name val="ＭＳ Ｐゴシック"/>
      <family val="3"/>
      <charset val="128"/>
      <scheme val="minor"/>
    </font>
    <font>
      <sz val="10"/>
      <color theme="1"/>
      <name val="ＭＳ Ｐゴシック"/>
      <family val="3"/>
      <charset val="128"/>
    </font>
    <font>
      <sz val="11"/>
      <color theme="1"/>
      <name val="ＭＳ Ｐゴシック"/>
      <family val="2"/>
      <charset val="128"/>
      <scheme val="minor"/>
    </font>
    <font>
      <sz val="10"/>
      <name val="ＭＳ Ｐゴシック"/>
      <family val="2"/>
      <charset val="128"/>
    </font>
    <font>
      <b/>
      <sz val="11"/>
      <color rgb="FFFF0000"/>
      <name val="ＭＳ Ｐゴシック"/>
      <family val="3"/>
      <charset val="128"/>
      <scheme val="minor"/>
    </font>
    <font>
      <b/>
      <sz val="8"/>
      <color rgb="FFFF0000"/>
      <name val="ＭＳ Ｐゴシック"/>
      <family val="3"/>
      <charset val="128"/>
      <scheme val="minor"/>
    </font>
    <font>
      <b/>
      <sz val="18"/>
      <color theme="1"/>
      <name val="ＭＳ ゴシック"/>
      <family val="3"/>
      <charset val="128"/>
    </font>
    <font>
      <sz val="14"/>
      <name val="ＭＳ Ｐゴシック"/>
      <family val="2"/>
      <charset val="128"/>
    </font>
    <font>
      <sz val="11"/>
      <color theme="0"/>
      <name val="ＭＳ Ｐゴシック"/>
      <family val="2"/>
      <charset val="128"/>
      <scheme val="minor"/>
    </font>
    <font>
      <sz val="11"/>
      <color rgb="FFFF0000"/>
      <name val="ＭＳ Ｐゴシック"/>
      <family val="3"/>
      <charset val="128"/>
      <scheme val="minor"/>
    </font>
    <font>
      <b/>
      <sz val="24"/>
      <color theme="1"/>
      <name val="ＭＳ ゴシック"/>
      <family val="3"/>
      <charset val="128"/>
    </font>
    <font>
      <b/>
      <sz val="20"/>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10"/>
      <color theme="1"/>
      <name val="ＭＳ ゴシック"/>
      <family val="3"/>
      <charset val="128"/>
    </font>
    <font>
      <b/>
      <sz val="10"/>
      <color theme="1"/>
      <name val="ＭＳ ゴシック"/>
      <family val="3"/>
      <charset val="128"/>
    </font>
    <font>
      <sz val="8"/>
      <color theme="1"/>
      <name val="ＭＳ ゴシック"/>
      <family val="3"/>
      <charset val="128"/>
    </font>
    <font>
      <sz val="9"/>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b/>
      <sz val="9"/>
      <color indexed="81"/>
      <name val="MS P ゴシック"/>
      <family val="3"/>
      <charset val="128"/>
    </font>
    <font>
      <sz val="16"/>
      <color theme="1"/>
      <name val="メイリオ"/>
      <family val="3"/>
      <charset val="128"/>
    </font>
    <font>
      <sz val="24"/>
      <color theme="1"/>
      <name val="メイリオ"/>
      <family val="3"/>
      <charset val="128"/>
    </font>
    <font>
      <sz val="20"/>
      <color theme="1"/>
      <name val="メイリオ"/>
      <family val="3"/>
      <charset val="128"/>
    </font>
    <font>
      <sz val="18"/>
      <color theme="1"/>
      <name val="メイリオ"/>
      <family val="3"/>
      <charset val="128"/>
    </font>
    <font>
      <sz val="16"/>
      <color rgb="FFFF0000"/>
      <name val="メイリオ"/>
      <family val="3"/>
      <charset val="128"/>
    </font>
    <font>
      <sz val="12"/>
      <color theme="1"/>
      <name val="メイリオ"/>
      <family val="3"/>
      <charset val="128"/>
    </font>
    <font>
      <sz val="8"/>
      <name val="ＭＳ Ｐゴシック"/>
      <family val="3"/>
      <charset val="128"/>
      <scheme val="minor"/>
    </font>
    <font>
      <sz val="9"/>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CC"/>
        <bgColor indexed="64"/>
      </patternFill>
    </fill>
    <fill>
      <patternFill patternType="solid">
        <fgColor theme="7" tint="0.79998168889431442"/>
        <bgColor indexed="64"/>
      </patternFill>
    </fill>
  </fills>
  <borders count="90">
    <border>
      <left/>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bottom style="dotted">
        <color indexed="64"/>
      </bottom>
      <diagonal/>
    </border>
    <border>
      <left/>
      <right/>
      <top/>
      <bottom style="double">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right/>
      <top style="medium">
        <color rgb="FFFF0000"/>
      </top>
      <bottom/>
      <diagonal/>
    </border>
    <border>
      <left/>
      <right/>
      <top/>
      <bottom style="medium">
        <color rgb="FFFF0000"/>
      </bottom>
      <diagonal/>
    </border>
    <border>
      <left style="thin">
        <color indexed="64"/>
      </left>
      <right style="thin">
        <color indexed="64"/>
      </right>
      <top/>
      <bottom/>
      <diagonal/>
    </border>
    <border>
      <left/>
      <right style="medium">
        <color rgb="FFFF0000"/>
      </right>
      <top/>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double">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bottom/>
      <diagonal/>
    </border>
    <border>
      <left style="thin">
        <color auto="1"/>
      </left>
      <right style="thin">
        <color auto="1"/>
      </right>
      <top style="thin">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style="thin">
        <color auto="1"/>
      </right>
      <top style="dotted">
        <color auto="1"/>
      </top>
      <bottom style="thin">
        <color auto="1"/>
      </bottom>
      <diagonal/>
    </border>
    <border>
      <left style="double">
        <color auto="1"/>
      </left>
      <right style="thin">
        <color auto="1"/>
      </right>
      <top/>
      <bottom style="thin">
        <color auto="1"/>
      </bottom>
      <diagonal/>
    </border>
    <border>
      <left style="thin">
        <color auto="1"/>
      </left>
      <right style="double">
        <color auto="1"/>
      </right>
      <top style="dotted">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thin">
        <color auto="1"/>
      </right>
      <top style="dotted">
        <color auto="1"/>
      </top>
      <bottom/>
      <diagonal/>
    </border>
    <border>
      <left style="thin">
        <color auto="1"/>
      </left>
      <right style="double">
        <color auto="1"/>
      </right>
      <top style="thin">
        <color auto="1"/>
      </top>
      <bottom style="thin">
        <color auto="1"/>
      </bottom>
      <diagonal/>
    </border>
    <border>
      <left style="thin">
        <color auto="1"/>
      </left>
      <right style="double">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s>
  <cellStyleXfs count="17">
    <xf numFmtId="0" fontId="0" fillId="0" borderId="0">
      <alignment vertical="center"/>
    </xf>
    <xf numFmtId="0" fontId="3" fillId="0" borderId="0"/>
    <xf numFmtId="0" fontId="6" fillId="0" borderId="0" applyNumberFormat="0" applyFill="0" applyBorder="0" applyAlignment="0" applyProtection="0">
      <alignment vertical="top"/>
      <protection locked="0"/>
    </xf>
    <xf numFmtId="176" fontId="3" fillId="0" borderId="0" applyFont="0" applyFill="0" applyBorder="0" applyAlignment="0" applyProtection="0"/>
    <xf numFmtId="0" fontId="3" fillId="0" borderId="0">
      <alignment vertical="center"/>
    </xf>
    <xf numFmtId="0" fontId="8" fillId="0" borderId="0">
      <alignment vertical="center"/>
    </xf>
    <xf numFmtId="0" fontId="9" fillId="0" borderId="0">
      <alignment vertical="center"/>
    </xf>
    <xf numFmtId="0" fontId="8" fillId="0" borderId="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3" fillId="0" borderId="0">
      <alignment vertical="center"/>
    </xf>
    <xf numFmtId="0" fontId="7" fillId="0" borderId="0"/>
    <xf numFmtId="0" fontId="3" fillId="0" borderId="0">
      <alignment vertical="center"/>
    </xf>
    <xf numFmtId="38" fontId="21" fillId="0" borderId="0" applyFont="0" applyFill="0" applyBorder="0" applyAlignment="0" applyProtection="0">
      <alignment vertical="center"/>
    </xf>
    <xf numFmtId="0" fontId="22" fillId="0" borderId="0"/>
    <xf numFmtId="0" fontId="1" fillId="0" borderId="0">
      <alignment vertical="center"/>
    </xf>
    <xf numFmtId="38" fontId="1" fillId="0" borderId="0" applyFont="0" applyFill="0" applyBorder="0" applyAlignment="0" applyProtection="0">
      <alignment vertical="center"/>
    </xf>
  </cellStyleXfs>
  <cellXfs count="397">
    <xf numFmtId="0" fontId="0" fillId="0" borderId="0" xfId="0">
      <alignment vertical="center"/>
    </xf>
    <xf numFmtId="0" fontId="11" fillId="0" borderId="0" xfId="5" applyFont="1">
      <alignment vertical="center"/>
    </xf>
    <xf numFmtId="0" fontId="11" fillId="0" borderId="0" xfId="5" applyFont="1" applyBorder="1">
      <alignment vertical="center"/>
    </xf>
    <xf numFmtId="0" fontId="11" fillId="0" borderId="7" xfId="5" applyFont="1" applyBorder="1">
      <alignment vertical="center"/>
    </xf>
    <xf numFmtId="0" fontId="11" fillId="0" borderId="0" xfId="5" applyFont="1" applyBorder="1" applyAlignment="1">
      <alignment horizontal="center" vertical="center"/>
    </xf>
    <xf numFmtId="0" fontId="11" fillId="0" borderId="10" xfId="5" applyFont="1" applyBorder="1">
      <alignment vertical="center"/>
    </xf>
    <xf numFmtId="0" fontId="11" fillId="0" borderId="6" xfId="5" applyFont="1" applyBorder="1">
      <alignment vertical="center"/>
    </xf>
    <xf numFmtId="0" fontId="11" fillId="0" borderId="4" xfId="5" applyFont="1" applyBorder="1">
      <alignment vertical="center"/>
    </xf>
    <xf numFmtId="0" fontId="11" fillId="0" borderId="16" xfId="5" applyFont="1" applyBorder="1">
      <alignment vertical="center"/>
    </xf>
    <xf numFmtId="0" fontId="11" fillId="0" borderId="12" xfId="5" applyFont="1" applyBorder="1">
      <alignment vertical="center"/>
    </xf>
    <xf numFmtId="0" fontId="11" fillId="0" borderId="5" xfId="5" applyFont="1" applyBorder="1">
      <alignment vertical="center"/>
    </xf>
    <xf numFmtId="0" fontId="11" fillId="0" borderId="11" xfId="5" applyFont="1" applyBorder="1">
      <alignment vertical="center"/>
    </xf>
    <xf numFmtId="0" fontId="11" fillId="0" borderId="0" xfId="5" applyFont="1" applyAlignment="1">
      <alignment horizontal="center" vertical="center"/>
    </xf>
    <xf numFmtId="0" fontId="11" fillId="0" borderId="7" xfId="5" applyFont="1" applyBorder="1" applyAlignment="1">
      <alignment horizontal="left" vertical="center"/>
    </xf>
    <xf numFmtId="49" fontId="11" fillId="0" borderId="0" xfId="5" applyNumberFormat="1" applyFont="1" applyBorder="1" applyAlignment="1">
      <alignment vertical="center"/>
    </xf>
    <xf numFmtId="0" fontId="11" fillId="0" borderId="0" xfId="5" applyFont="1" applyBorder="1" applyAlignment="1">
      <alignment vertical="center"/>
    </xf>
    <xf numFmtId="0" fontId="11" fillId="0" borderId="7" xfId="5" applyFont="1" applyBorder="1" applyAlignment="1">
      <alignment vertical="center"/>
    </xf>
    <xf numFmtId="0" fontId="11" fillId="0" borderId="10" xfId="5" applyFont="1" applyFill="1" applyBorder="1" applyAlignment="1">
      <alignment vertical="center"/>
    </xf>
    <xf numFmtId="0" fontId="11" fillId="0" borderId="10" xfId="5" applyFont="1" applyBorder="1" applyAlignment="1">
      <alignment vertical="center"/>
    </xf>
    <xf numFmtId="0" fontId="11" fillId="0" borderId="11" xfId="5" applyFont="1" applyBorder="1" applyAlignment="1">
      <alignment horizontal="left" vertical="center"/>
    </xf>
    <xf numFmtId="0" fontId="11" fillId="0" borderId="4" xfId="5" applyNumberFormat="1" applyFont="1" applyBorder="1" applyAlignment="1">
      <alignment horizontal="center" vertical="center" textRotation="255" wrapText="1"/>
    </xf>
    <xf numFmtId="0" fontId="11" fillId="0" borderId="4" xfId="5" applyFont="1" applyBorder="1" applyAlignment="1">
      <alignment horizontal="center" vertical="center"/>
    </xf>
    <xf numFmtId="0" fontId="11" fillId="0" borderId="10" xfId="5" applyFont="1" applyBorder="1" applyAlignment="1">
      <alignment horizontal="center" vertical="center"/>
    </xf>
    <xf numFmtId="0" fontId="8" fillId="0" borderId="0" xfId="0" applyFont="1">
      <alignment vertical="center"/>
    </xf>
    <xf numFmtId="0" fontId="11" fillId="0" borderId="0" xfId="5" applyFont="1" applyAlignment="1">
      <alignment horizontal="center" vertical="center"/>
    </xf>
    <xf numFmtId="0" fontId="18" fillId="0" borderId="0" xfId="2" applyFont="1" applyAlignment="1" applyProtection="1">
      <alignment vertical="center"/>
    </xf>
    <xf numFmtId="0" fontId="22" fillId="0" borderId="0" xfId="14"/>
    <xf numFmtId="14" fontId="22" fillId="0" borderId="0" xfId="14" applyNumberFormat="1"/>
    <xf numFmtId="0" fontId="22" fillId="0" borderId="0" xfId="14" applyNumberFormat="1"/>
    <xf numFmtId="0" fontId="11" fillId="0" borderId="0" xfId="5" applyFont="1" applyFill="1" applyBorder="1" applyAlignment="1">
      <alignment horizontal="center" vertical="center"/>
    </xf>
    <xf numFmtId="0" fontId="11" fillId="0" borderId="0" xfId="5" applyNumberFormat="1" applyFont="1" applyBorder="1" applyAlignment="1">
      <alignment horizontal="center" vertical="center"/>
    </xf>
    <xf numFmtId="0" fontId="11" fillId="0" borderId="0" xfId="5" applyFont="1" applyBorder="1" applyAlignment="1">
      <alignment horizontal="center" vertical="center"/>
    </xf>
    <xf numFmtId="0" fontId="23" fillId="0" borderId="0" xfId="5" applyFont="1" applyBorder="1">
      <alignment vertical="center"/>
    </xf>
    <xf numFmtId="0" fontId="11" fillId="0" borderId="4" xfId="5" applyFont="1" applyBorder="1" applyAlignment="1">
      <alignment vertical="center"/>
    </xf>
    <xf numFmtId="0" fontId="11" fillId="0" borderId="5" xfId="5" applyFont="1" applyBorder="1" applyAlignment="1">
      <alignment vertical="center"/>
    </xf>
    <xf numFmtId="0" fontId="11" fillId="0" borderId="11" xfId="5" applyFont="1" applyBorder="1" applyAlignment="1">
      <alignment vertical="center"/>
    </xf>
    <xf numFmtId="0" fontId="23" fillId="0" borderId="10" xfId="5" applyFont="1" applyBorder="1" applyAlignment="1">
      <alignment vertical="center"/>
    </xf>
    <xf numFmtId="0" fontId="24" fillId="0" borderId="4" xfId="5" applyFont="1" applyBorder="1" applyAlignment="1">
      <alignment vertical="center"/>
    </xf>
    <xf numFmtId="0" fontId="15" fillId="3" borderId="37" xfId="5" applyFont="1" applyFill="1" applyBorder="1" applyAlignment="1" applyProtection="1">
      <alignment horizontal="center" vertical="center"/>
      <protection locked="0"/>
    </xf>
    <xf numFmtId="0" fontId="0" fillId="4" borderId="0" xfId="0" applyFill="1" applyBorder="1" applyAlignment="1">
      <alignment horizontal="left" vertical="center"/>
    </xf>
    <xf numFmtId="179" fontId="0" fillId="4" borderId="0" xfId="0" applyNumberFormat="1" applyFill="1" applyBorder="1" applyAlignment="1">
      <alignment horizontal="left" vertical="center"/>
    </xf>
    <xf numFmtId="0" fontId="20" fillId="4" borderId="0" xfId="11" applyNumberFormat="1" applyFont="1" applyFill="1" applyBorder="1" applyAlignment="1">
      <alignment vertical="center"/>
    </xf>
    <xf numFmtId="0" fontId="22" fillId="4" borderId="0" xfId="14" applyFill="1" applyAlignment="1">
      <alignment vertical="center"/>
    </xf>
    <xf numFmtId="0" fontId="19" fillId="0" borderId="0" xfId="0" applyFont="1" applyFill="1" applyBorder="1" applyAlignment="1">
      <alignment vertical="top" wrapText="1"/>
    </xf>
    <xf numFmtId="0" fontId="26" fillId="3" borderId="37" xfId="14" applyNumberFormat="1" applyFont="1" applyFill="1" applyBorder="1" applyAlignment="1" applyProtection="1">
      <alignment vertical="center"/>
      <protection locked="0"/>
    </xf>
    <xf numFmtId="179" fontId="0" fillId="3" borderId="37" xfId="0" applyNumberFormat="1" applyFont="1" applyFill="1" applyBorder="1" applyAlignment="1" applyProtection="1">
      <alignment horizontal="right" vertical="center"/>
      <protection locked="0"/>
    </xf>
    <xf numFmtId="58" fontId="27" fillId="0" borderId="0" xfId="0" applyNumberFormat="1" applyFont="1" applyAlignment="1">
      <alignment horizontal="left" vertical="center"/>
    </xf>
    <xf numFmtId="0" fontId="0" fillId="0" borderId="0" xfId="0" applyFill="1">
      <alignment vertical="center"/>
    </xf>
    <xf numFmtId="0" fontId="8" fillId="0" borderId="0" xfId="0" applyFont="1" applyFill="1">
      <alignment vertical="center"/>
    </xf>
    <xf numFmtId="0" fontId="22" fillId="0" borderId="0" xfId="14" applyFill="1" applyAlignment="1">
      <alignment vertical="center"/>
    </xf>
    <xf numFmtId="0" fontId="0" fillId="0" borderId="0" xfId="0" applyNumberFormat="1" applyFill="1" applyBorder="1" applyAlignment="1">
      <alignment horizontal="left" vertical="center"/>
    </xf>
    <xf numFmtId="0" fontId="12" fillId="0" borderId="0" xfId="5" applyFont="1" applyBorder="1" applyAlignment="1">
      <alignment horizontal="left" vertical="top" wrapText="1"/>
    </xf>
    <xf numFmtId="0" fontId="11" fillId="0" borderId="0" xfId="5" applyNumberFormat="1" applyFont="1" applyFill="1" applyBorder="1" applyAlignment="1">
      <alignment horizontal="center" vertical="center" textRotation="255" wrapText="1"/>
    </xf>
    <xf numFmtId="0" fontId="11" fillId="0" borderId="0" xfId="5" applyFont="1" applyBorder="1" applyAlignment="1">
      <alignment horizontal="left" vertical="top" wrapText="1"/>
    </xf>
    <xf numFmtId="0" fontId="11" fillId="0" borderId="0" xfId="5" applyFont="1" applyBorder="1" applyAlignment="1">
      <alignment horizontal="left" vertical="top"/>
    </xf>
    <xf numFmtId="0" fontId="28" fillId="0" borderId="4" xfId="5" applyFont="1" applyBorder="1">
      <alignment vertical="center"/>
    </xf>
    <xf numFmtId="0" fontId="37" fillId="2" borderId="0" xfId="0" applyFont="1" applyFill="1">
      <alignment vertical="center"/>
    </xf>
    <xf numFmtId="0" fontId="37" fillId="2" borderId="10" xfId="0" applyFont="1" applyFill="1" applyBorder="1">
      <alignment vertical="center"/>
    </xf>
    <xf numFmtId="0" fontId="37" fillId="2" borderId="16" xfId="0" applyFont="1" applyFill="1" applyBorder="1">
      <alignment vertical="center"/>
    </xf>
    <xf numFmtId="0" fontId="37" fillId="2" borderId="7" xfId="0" applyFont="1" applyFill="1" applyBorder="1">
      <alignment vertical="center"/>
    </xf>
    <xf numFmtId="0" fontId="41" fillId="2" borderId="7" xfId="0" applyFont="1" applyFill="1" applyBorder="1" applyAlignment="1">
      <alignment vertical="center" wrapText="1"/>
    </xf>
    <xf numFmtId="0" fontId="37" fillId="2" borderId="12" xfId="0" applyFont="1" applyFill="1" applyBorder="1">
      <alignment vertical="center"/>
    </xf>
    <xf numFmtId="0" fontId="37" fillId="2" borderId="11" xfId="0" applyFont="1" applyFill="1" applyBorder="1">
      <alignment vertical="center"/>
    </xf>
    <xf numFmtId="0" fontId="38" fillId="2" borderId="16" xfId="0" applyFont="1" applyFill="1" applyBorder="1" applyAlignment="1">
      <alignment horizontal="center" vertical="center"/>
    </xf>
    <xf numFmtId="0" fontId="38" fillId="2" borderId="7" xfId="0" applyFont="1" applyFill="1" applyBorder="1" applyAlignment="1">
      <alignment horizontal="center" vertical="center"/>
    </xf>
    <xf numFmtId="0" fontId="37" fillId="2" borderId="25" xfId="0" applyFont="1" applyFill="1" applyBorder="1">
      <alignment vertical="center"/>
    </xf>
    <xf numFmtId="0" fontId="37" fillId="2" borderId="26" xfId="0" applyFont="1" applyFill="1" applyBorder="1">
      <alignment vertical="center"/>
    </xf>
    <xf numFmtId="0" fontId="37" fillId="2" borderId="31" xfId="0" applyFont="1" applyFill="1" applyBorder="1">
      <alignment vertical="center"/>
    </xf>
    <xf numFmtId="0" fontId="37" fillId="2" borderId="25" xfId="0" applyFont="1" applyFill="1" applyBorder="1" applyAlignment="1">
      <alignment horizontal="left" vertical="center"/>
    </xf>
    <xf numFmtId="0" fontId="37" fillId="2" borderId="33" xfId="0" applyFont="1" applyFill="1" applyBorder="1">
      <alignment vertical="center"/>
    </xf>
    <xf numFmtId="0" fontId="37" fillId="2" borderId="34" xfId="0" applyFont="1" applyFill="1" applyBorder="1">
      <alignment vertical="center"/>
    </xf>
    <xf numFmtId="0" fontId="37" fillId="2" borderId="32" xfId="0" applyFont="1" applyFill="1" applyBorder="1">
      <alignment vertical="center"/>
    </xf>
    <xf numFmtId="0" fontId="40" fillId="2" borderId="33" xfId="0" applyFont="1" applyFill="1" applyBorder="1">
      <alignment vertical="center"/>
    </xf>
    <xf numFmtId="0" fontId="37" fillId="2" borderId="34" xfId="0" applyFont="1" applyFill="1" applyBorder="1" applyAlignment="1">
      <alignment vertical="top" shrinkToFit="1"/>
    </xf>
    <xf numFmtId="0" fontId="37" fillId="2" borderId="32" xfId="0" applyFont="1" applyFill="1" applyBorder="1" applyAlignment="1">
      <alignment vertical="top" shrinkToFit="1"/>
    </xf>
    <xf numFmtId="0" fontId="37" fillId="2" borderId="34" xfId="0" applyFont="1" applyFill="1" applyBorder="1" applyAlignment="1">
      <alignment vertical="top"/>
    </xf>
    <xf numFmtId="0" fontId="37" fillId="2" borderId="17" xfId="0" applyFont="1" applyFill="1" applyBorder="1">
      <alignment vertical="center"/>
    </xf>
    <xf numFmtId="0" fontId="37" fillId="2" borderId="18" xfId="0" applyFont="1" applyFill="1" applyBorder="1">
      <alignment vertical="center"/>
    </xf>
    <xf numFmtId="0" fontId="37" fillId="2" borderId="29" xfId="0" applyFont="1" applyFill="1" applyBorder="1">
      <alignment vertical="center"/>
    </xf>
    <xf numFmtId="0" fontId="37" fillId="2" borderId="18" xfId="0" applyFont="1" applyFill="1" applyBorder="1" applyAlignment="1">
      <alignment vertical="top" shrinkToFit="1"/>
    </xf>
    <xf numFmtId="0" fontId="37" fillId="2" borderId="29" xfId="0" applyFont="1" applyFill="1" applyBorder="1" applyAlignment="1">
      <alignment vertical="top" shrinkToFit="1"/>
    </xf>
    <xf numFmtId="0" fontId="40" fillId="2" borderId="25" xfId="0" applyFont="1" applyFill="1" applyBorder="1">
      <alignment vertical="center"/>
    </xf>
    <xf numFmtId="0" fontId="37" fillId="2" borderId="6" xfId="0" applyFont="1" applyFill="1" applyBorder="1">
      <alignment vertical="center"/>
    </xf>
    <xf numFmtId="0" fontId="37" fillId="2" borderId="4" xfId="0" applyFont="1" applyFill="1" applyBorder="1">
      <alignment vertical="center"/>
    </xf>
    <xf numFmtId="0" fontId="37" fillId="2" borderId="5" xfId="0" applyFont="1" applyFill="1" applyBorder="1">
      <alignment vertical="center"/>
    </xf>
    <xf numFmtId="0" fontId="39" fillId="2" borderId="25" xfId="0" applyFont="1" applyFill="1" applyBorder="1">
      <alignment vertical="center"/>
    </xf>
    <xf numFmtId="0" fontId="40" fillId="2" borderId="34" xfId="0" applyFont="1" applyFill="1" applyBorder="1">
      <alignment vertical="center"/>
    </xf>
    <xf numFmtId="0" fontId="39" fillId="2" borderId="33" xfId="0" applyFont="1" applyFill="1" applyBorder="1">
      <alignment vertical="center"/>
    </xf>
    <xf numFmtId="0" fontId="43" fillId="2" borderId="33" xfId="0" applyFont="1" applyFill="1" applyBorder="1">
      <alignment vertical="center"/>
    </xf>
    <xf numFmtId="0" fontId="40" fillId="2" borderId="0" xfId="0" applyFont="1" applyFill="1" applyAlignment="1">
      <alignment horizontal="right" vertical="center"/>
    </xf>
    <xf numFmtId="0" fontId="37" fillId="0" borderId="0" xfId="0" applyFont="1">
      <alignment vertical="center"/>
    </xf>
    <xf numFmtId="0" fontId="45" fillId="0" borderId="0" xfId="0" applyFont="1">
      <alignment vertical="center"/>
    </xf>
    <xf numFmtId="0" fontId="45" fillId="0" borderId="10" xfId="0" applyFont="1" applyBorder="1" applyAlignment="1">
      <alignment horizontal="right" vertical="center"/>
    </xf>
    <xf numFmtId="0" fontId="13" fillId="3" borderId="14" xfId="0" applyFont="1" applyFill="1" applyBorder="1" applyAlignment="1" applyProtection="1">
      <alignment horizontal="center" vertical="center"/>
      <protection locked="0"/>
    </xf>
    <xf numFmtId="0" fontId="13" fillId="3" borderId="25" xfId="0" applyFont="1" applyFill="1" applyBorder="1" applyAlignment="1" applyProtection="1">
      <alignment horizontal="center" vertical="center"/>
      <protection locked="0"/>
    </xf>
    <xf numFmtId="0" fontId="13" fillId="3" borderId="58" xfId="0" applyFont="1" applyFill="1" applyBorder="1" applyAlignment="1" applyProtection="1">
      <alignment horizontal="center" vertical="center"/>
      <protection locked="0"/>
    </xf>
    <xf numFmtId="0" fontId="13" fillId="3" borderId="53" xfId="0"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protection locked="0"/>
    </xf>
    <xf numFmtId="0" fontId="13" fillId="3" borderId="13" xfId="0" applyFont="1" applyFill="1" applyBorder="1" applyAlignment="1" applyProtection="1">
      <alignment horizontal="center" vertical="center"/>
      <protection locked="0"/>
    </xf>
    <xf numFmtId="0" fontId="13" fillId="3" borderId="63" xfId="0" applyFont="1" applyFill="1" applyBorder="1" applyAlignment="1" applyProtection="1">
      <alignment horizontal="center" vertical="center"/>
      <protection locked="0"/>
    </xf>
    <xf numFmtId="0" fontId="13" fillId="3" borderId="57" xfId="0" applyFont="1" applyFill="1" applyBorder="1" applyAlignment="1" applyProtection="1">
      <alignment horizontal="center" vertical="center"/>
      <protection locked="0"/>
    </xf>
    <xf numFmtId="0" fontId="13" fillId="3" borderId="61" xfId="0" applyFont="1" applyFill="1" applyBorder="1" applyAlignment="1" applyProtection="1">
      <alignment horizontal="center" vertical="center"/>
      <protection locked="0"/>
    </xf>
    <xf numFmtId="0" fontId="13" fillId="0" borderId="0" xfId="0" applyFont="1" applyProtection="1">
      <alignment vertical="center"/>
    </xf>
    <xf numFmtId="0" fontId="13" fillId="0" borderId="10" xfId="0" applyFont="1" applyBorder="1" applyProtection="1">
      <alignment vertical="center"/>
    </xf>
    <xf numFmtId="0" fontId="13" fillId="0" borderId="10" xfId="0" applyFont="1" applyBorder="1" applyAlignment="1" applyProtection="1">
      <alignment horizontal="right" vertical="center"/>
    </xf>
    <xf numFmtId="0" fontId="13" fillId="0" borderId="62" xfId="0" applyFont="1" applyBorder="1" applyAlignment="1" applyProtection="1">
      <alignment horizontal="right" vertical="center"/>
    </xf>
    <xf numFmtId="0" fontId="13" fillId="5" borderId="67" xfId="0" applyFont="1" applyFill="1" applyBorder="1" applyAlignment="1" applyProtection="1">
      <alignment horizontal="center" vertical="center"/>
    </xf>
    <xf numFmtId="0" fontId="33" fillId="0" borderId="0" xfId="0" applyFont="1" applyAlignment="1" applyProtection="1">
      <alignment horizontal="left" vertical="top"/>
    </xf>
    <xf numFmtId="0" fontId="34" fillId="0" borderId="0" xfId="0" applyFont="1" applyAlignment="1" applyProtection="1">
      <alignment horizontal="left" vertical="top"/>
    </xf>
    <xf numFmtId="0" fontId="32" fillId="0" borderId="4" xfId="0" applyFont="1" applyBorder="1" applyAlignment="1" applyProtection="1">
      <alignment horizontal="right" vertical="top"/>
    </xf>
    <xf numFmtId="0" fontId="13" fillId="0" borderId="71" xfId="0" applyFont="1" applyBorder="1" applyAlignment="1" applyProtection="1">
      <alignment horizontal="center" vertical="center"/>
    </xf>
    <xf numFmtId="0" fontId="13" fillId="0" borderId="71" xfId="0" applyFont="1" applyFill="1" applyBorder="1" applyAlignment="1" applyProtection="1">
      <alignment horizontal="center" vertical="center"/>
    </xf>
    <xf numFmtId="0" fontId="25" fillId="0" borderId="72" xfId="0" applyFont="1" applyBorder="1" applyAlignment="1" applyProtection="1">
      <alignment horizontal="center" vertical="center"/>
    </xf>
    <xf numFmtId="0" fontId="13" fillId="0" borderId="73"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75" xfId="0" applyFont="1" applyFill="1" applyBorder="1" applyAlignment="1" applyProtection="1">
      <alignment horizontal="center" vertical="center"/>
    </xf>
    <xf numFmtId="0" fontId="25" fillId="0" borderId="76" xfId="0" applyFont="1" applyBorder="1" applyAlignment="1" applyProtection="1">
      <alignment horizontal="center" vertical="center"/>
    </xf>
    <xf numFmtId="0" fontId="13" fillId="0" borderId="77" xfId="0" applyFont="1" applyBorder="1" applyAlignment="1" applyProtection="1">
      <alignment horizontal="center" vertical="center"/>
    </xf>
    <xf numFmtId="0" fontId="13" fillId="0" borderId="79" xfId="0" applyFont="1" applyBorder="1" applyAlignment="1" applyProtection="1">
      <alignment horizontal="center" vertical="center"/>
    </xf>
    <xf numFmtId="0" fontId="13" fillId="0" borderId="79" xfId="0" applyFont="1" applyFill="1" applyBorder="1" applyAlignment="1" applyProtection="1">
      <alignment horizontal="center" vertical="center"/>
    </xf>
    <xf numFmtId="0" fontId="25" fillId="0" borderId="80" xfId="0" applyFont="1" applyBorder="1" applyAlignment="1" applyProtection="1">
      <alignment horizontal="center" vertical="center"/>
    </xf>
    <xf numFmtId="0" fontId="36" fillId="0" borderId="4" xfId="0" applyFont="1" applyBorder="1" applyAlignment="1" applyProtection="1">
      <alignment horizontal="center" wrapText="1"/>
    </xf>
    <xf numFmtId="0" fontId="36" fillId="0" borderId="0" xfId="0" applyFont="1" applyBorder="1" applyAlignment="1" applyProtection="1">
      <alignment horizontal="center" wrapText="1"/>
    </xf>
    <xf numFmtId="0" fontId="36" fillId="0" borderId="36" xfId="0" applyFont="1" applyBorder="1" applyAlignment="1" applyProtection="1">
      <alignment horizontal="center" wrapText="1"/>
    </xf>
    <xf numFmtId="0" fontId="34" fillId="0" borderId="0" xfId="0" applyFont="1" applyFill="1" applyAlignment="1" applyProtection="1">
      <alignment horizontal="left" vertical="top"/>
    </xf>
    <xf numFmtId="0" fontId="32" fillId="0" borderId="0" xfId="0" applyFont="1" applyAlignment="1" applyProtection="1">
      <alignment horizontal="right" vertical="top"/>
    </xf>
    <xf numFmtId="0" fontId="22" fillId="4" borderId="0" xfId="14" applyFill="1"/>
    <xf numFmtId="0" fontId="38" fillId="2" borderId="0" xfId="0" applyFont="1" applyFill="1">
      <alignment vertical="center"/>
    </xf>
    <xf numFmtId="0" fontId="41" fillId="2" borderId="0" xfId="0" applyFont="1" applyFill="1" applyAlignment="1">
      <alignment vertical="center" wrapText="1"/>
    </xf>
    <xf numFmtId="0" fontId="40" fillId="2" borderId="0" xfId="0" applyFont="1" applyFill="1" applyAlignment="1">
      <alignment vertical="center" wrapText="1"/>
    </xf>
    <xf numFmtId="0" fontId="37" fillId="2" borderId="0" xfId="0" applyFont="1" applyFill="1" applyAlignment="1">
      <alignment horizontal="left" vertical="center"/>
    </xf>
    <xf numFmtId="0" fontId="40" fillId="2" borderId="0" xfId="0" applyFont="1" applyFill="1">
      <alignment vertical="center"/>
    </xf>
    <xf numFmtId="0" fontId="38" fillId="2" borderId="0" xfId="0" applyFont="1" applyFill="1" applyAlignment="1">
      <alignment horizontal="center" vertical="center"/>
    </xf>
    <xf numFmtId="0" fontId="39" fillId="2" borderId="0" xfId="0" applyFont="1" applyFill="1">
      <alignment vertical="center"/>
    </xf>
    <xf numFmtId="0" fontId="45" fillId="0" borderId="0" xfId="0" applyFont="1" applyAlignment="1">
      <alignment horizontal="center" vertical="center"/>
    </xf>
    <xf numFmtId="0" fontId="19" fillId="0" borderId="0" xfId="0" applyFont="1" applyFill="1" applyBorder="1" applyAlignment="1">
      <alignment horizontal="left" vertical="top" wrapText="1"/>
    </xf>
    <xf numFmtId="0" fontId="19" fillId="0" borderId="45" xfId="0" applyFont="1" applyFill="1" applyBorder="1" applyAlignment="1">
      <alignment horizontal="left" vertical="top" wrapText="1"/>
    </xf>
    <xf numFmtId="0" fontId="10" fillId="4" borderId="3" xfId="5" applyFont="1" applyFill="1" applyBorder="1" applyAlignment="1">
      <alignment horizontal="center" vertical="center"/>
    </xf>
    <xf numFmtId="0" fontId="15" fillId="4" borderId="3" xfId="5" applyFont="1" applyFill="1" applyBorder="1" applyAlignment="1">
      <alignment horizontal="center" vertical="center"/>
    </xf>
    <xf numFmtId="0" fontId="15" fillId="4" borderId="19" xfId="5" applyFont="1" applyFill="1" applyBorder="1" applyAlignment="1">
      <alignment horizontal="center" vertical="center"/>
    </xf>
    <xf numFmtId="0" fontId="15" fillId="4" borderId="21" xfId="5" applyFont="1" applyFill="1" applyBorder="1" applyAlignment="1">
      <alignment horizontal="center" vertical="center"/>
    </xf>
    <xf numFmtId="0" fontId="15" fillId="4" borderId="24" xfId="5" applyFont="1" applyFill="1" applyBorder="1" applyAlignment="1">
      <alignment horizontal="center" vertical="center"/>
    </xf>
    <xf numFmtId="0" fontId="15" fillId="4" borderId="1" xfId="5" applyFont="1" applyFill="1" applyBorder="1" applyAlignment="1">
      <alignment horizontal="center" vertical="center"/>
    </xf>
    <xf numFmtId="0" fontId="15" fillId="4" borderId="22" xfId="5" applyFont="1" applyFill="1" applyBorder="1" applyAlignment="1">
      <alignment horizontal="center" vertical="center"/>
    </xf>
    <xf numFmtId="0" fontId="15" fillId="4" borderId="28" xfId="5" applyFont="1" applyFill="1" applyBorder="1" applyAlignment="1">
      <alignment horizontal="center" vertical="center"/>
    </xf>
    <xf numFmtId="0" fontId="11" fillId="4" borderId="3" xfId="5" applyFont="1" applyFill="1" applyBorder="1" applyAlignment="1">
      <alignment horizontal="center" vertical="center"/>
    </xf>
    <xf numFmtId="0" fontId="11" fillId="4" borderId="6" xfId="5" applyNumberFormat="1" applyFont="1" applyFill="1" applyBorder="1" applyAlignment="1">
      <alignment horizontal="center" vertical="center" textRotation="255" wrapText="1"/>
    </xf>
    <xf numFmtId="0" fontId="11" fillId="4" borderId="5" xfId="5" applyNumberFormat="1" applyFont="1" applyFill="1" applyBorder="1" applyAlignment="1">
      <alignment horizontal="center" vertical="center" textRotation="255" wrapText="1"/>
    </xf>
    <xf numFmtId="0" fontId="11" fillId="4" borderId="16" xfId="5" applyNumberFormat="1" applyFont="1" applyFill="1" applyBorder="1" applyAlignment="1">
      <alignment horizontal="center" vertical="center" textRotation="255" wrapText="1"/>
    </xf>
    <xf numFmtId="0" fontId="11" fillId="4" borderId="7" xfId="5" applyNumberFormat="1" applyFont="1" applyFill="1" applyBorder="1" applyAlignment="1">
      <alignment horizontal="center" vertical="center" textRotation="255" wrapText="1"/>
    </xf>
    <xf numFmtId="0" fontId="11" fillId="4" borderId="12" xfId="5" applyNumberFormat="1" applyFont="1" applyFill="1" applyBorder="1" applyAlignment="1">
      <alignment horizontal="center" vertical="center" textRotation="255" wrapText="1"/>
    </xf>
    <xf numFmtId="0" fontId="11" fillId="4" borderId="11" xfId="5" applyNumberFormat="1" applyFont="1" applyFill="1" applyBorder="1" applyAlignment="1">
      <alignment horizontal="center" vertical="center" textRotation="255" wrapText="1"/>
    </xf>
    <xf numFmtId="0" fontId="11" fillId="4" borderId="6" xfId="5" applyFont="1" applyFill="1" applyBorder="1" applyAlignment="1">
      <alignment horizontal="center" vertical="center" textRotation="255" wrapText="1"/>
    </xf>
    <xf numFmtId="0" fontId="11" fillId="4" borderId="5" xfId="5" applyFont="1" applyFill="1" applyBorder="1" applyAlignment="1">
      <alignment horizontal="center" vertical="center" textRotation="255" wrapText="1"/>
    </xf>
    <xf numFmtId="0" fontId="11" fillId="4" borderId="16" xfId="5" applyFont="1" applyFill="1" applyBorder="1" applyAlignment="1">
      <alignment horizontal="center" vertical="center" textRotation="255" wrapText="1"/>
    </xf>
    <xf numFmtId="0" fontId="11" fillId="4" borderId="7" xfId="5" applyFont="1" applyFill="1" applyBorder="1" applyAlignment="1">
      <alignment horizontal="center" vertical="center" textRotation="255" wrapText="1"/>
    </xf>
    <xf numFmtId="0" fontId="11" fillId="4" borderId="12" xfId="5" applyFont="1" applyFill="1" applyBorder="1" applyAlignment="1">
      <alignment horizontal="center" vertical="center" textRotation="255" wrapText="1"/>
    </xf>
    <xf numFmtId="0" fontId="11" fillId="4" borderId="11" xfId="5" applyFont="1" applyFill="1" applyBorder="1" applyAlignment="1">
      <alignment horizontal="center" vertical="center" textRotation="255" wrapText="1"/>
    </xf>
    <xf numFmtId="0" fontId="11" fillId="4" borderId="13" xfId="5" applyFont="1" applyFill="1" applyBorder="1" applyAlignment="1">
      <alignment horizontal="center" vertical="center"/>
    </xf>
    <xf numFmtId="0" fontId="14" fillId="0" borderId="0" xfId="5" applyFont="1" applyAlignment="1">
      <alignment horizontal="center" vertical="center"/>
    </xf>
    <xf numFmtId="0" fontId="10" fillId="4" borderId="13" xfId="5" applyFont="1" applyFill="1" applyBorder="1" applyAlignment="1">
      <alignment horizontal="center" vertical="center"/>
    </xf>
    <xf numFmtId="0" fontId="16" fillId="4" borderId="27" xfId="5" applyFont="1" applyFill="1" applyBorder="1" applyAlignment="1">
      <alignment horizontal="center" vertical="center"/>
    </xf>
    <xf numFmtId="0" fontId="16" fillId="4" borderId="1" xfId="5" applyFont="1" applyFill="1" applyBorder="1" applyAlignment="1">
      <alignment horizontal="center" vertical="center"/>
    </xf>
    <xf numFmtId="0" fontId="16" fillId="4" borderId="20" xfId="5" applyFont="1" applyFill="1" applyBorder="1" applyAlignment="1">
      <alignment horizontal="center" vertical="center"/>
    </xf>
    <xf numFmtId="0" fontId="16" fillId="4" borderId="21" xfId="5" applyFont="1" applyFill="1" applyBorder="1" applyAlignment="1">
      <alignment horizontal="center" vertical="center"/>
    </xf>
    <xf numFmtId="0" fontId="51" fillId="0" borderId="3" xfId="5" applyFont="1" applyBorder="1" applyAlignment="1">
      <alignment horizontal="center" vertical="center" textRotation="255" wrapText="1" shrinkToFit="1"/>
    </xf>
    <xf numFmtId="0" fontId="12" fillId="0" borderId="3" xfId="5" applyFont="1" applyBorder="1" applyAlignment="1">
      <alignment horizontal="center" vertical="center" textRotation="255" wrapText="1" shrinkToFit="1"/>
    </xf>
    <xf numFmtId="0" fontId="12" fillId="0" borderId="6" xfId="5" applyFont="1" applyBorder="1" applyAlignment="1">
      <alignment horizontal="left" vertical="center" wrapText="1"/>
    </xf>
    <xf numFmtId="0" fontId="12" fillId="0" borderId="4" xfId="5" applyFont="1" applyBorder="1" applyAlignment="1">
      <alignment horizontal="left" vertical="center"/>
    </xf>
    <xf numFmtId="0" fontId="12" fillId="0" borderId="5" xfId="5" applyFont="1" applyBorder="1" applyAlignment="1">
      <alignment horizontal="left" vertical="center"/>
    </xf>
    <xf numFmtId="0" fontId="12" fillId="0" borderId="16" xfId="5" applyFont="1" applyBorder="1" applyAlignment="1">
      <alignment horizontal="left" vertical="center"/>
    </xf>
    <xf numFmtId="0" fontId="12" fillId="0" borderId="0" xfId="5" applyFont="1" applyBorder="1" applyAlignment="1">
      <alignment horizontal="left" vertical="center"/>
    </xf>
    <xf numFmtId="0" fontId="12" fillId="0" borderId="7" xfId="5" applyFont="1" applyBorder="1" applyAlignment="1">
      <alignment horizontal="left" vertical="center"/>
    </xf>
    <xf numFmtId="0" fontId="12" fillId="0" borderId="12" xfId="5" applyFont="1" applyBorder="1" applyAlignment="1">
      <alignment horizontal="left" vertical="center"/>
    </xf>
    <xf numFmtId="0" fontId="12" fillId="0" borderId="10" xfId="5" applyFont="1" applyBorder="1" applyAlignment="1">
      <alignment horizontal="left" vertical="center"/>
    </xf>
    <xf numFmtId="0" fontId="12" fillId="0" borderId="11" xfId="5" applyFont="1" applyBorder="1" applyAlignment="1">
      <alignment horizontal="left" vertical="center"/>
    </xf>
    <xf numFmtId="0" fontId="10" fillId="0" borderId="6" xfId="5" applyFont="1" applyBorder="1" applyAlignment="1">
      <alignment horizontal="left" vertical="top" wrapText="1"/>
    </xf>
    <xf numFmtId="0" fontId="10" fillId="0" borderId="4" xfId="5" applyFont="1" applyBorder="1" applyAlignment="1">
      <alignment horizontal="left" vertical="top" wrapText="1"/>
    </xf>
    <xf numFmtId="0" fontId="10" fillId="0" borderId="5" xfId="5" applyFont="1" applyBorder="1" applyAlignment="1">
      <alignment horizontal="left" vertical="top" wrapText="1"/>
    </xf>
    <xf numFmtId="0" fontId="10" fillId="0" borderId="16" xfId="5" applyFont="1" applyBorder="1" applyAlignment="1">
      <alignment horizontal="left" vertical="top" wrapText="1"/>
    </xf>
    <xf numFmtId="0" fontId="10" fillId="0" borderId="0" xfId="5" applyFont="1" applyBorder="1" applyAlignment="1">
      <alignment horizontal="left" vertical="top" wrapText="1"/>
    </xf>
    <xf numFmtId="0" fontId="10" fillId="0" borderId="7" xfId="5" applyFont="1" applyBorder="1" applyAlignment="1">
      <alignment horizontal="left" vertical="top" wrapText="1"/>
    </xf>
    <xf numFmtId="0" fontId="10" fillId="0" borderId="0" xfId="5" applyFont="1" applyBorder="1" applyAlignment="1">
      <alignment horizontal="left" vertical="top"/>
    </xf>
    <xf numFmtId="0" fontId="10" fillId="0" borderId="7" xfId="5" applyFont="1" applyBorder="1" applyAlignment="1">
      <alignment horizontal="left" vertical="top"/>
    </xf>
    <xf numFmtId="0" fontId="10" fillId="0" borderId="12" xfId="5" applyFont="1" applyBorder="1" applyAlignment="1">
      <alignment horizontal="left" vertical="top"/>
    </xf>
    <xf numFmtId="0" fontId="10" fillId="0" borderId="10" xfId="5" applyFont="1" applyBorder="1" applyAlignment="1">
      <alignment horizontal="left" vertical="top"/>
    </xf>
    <xf numFmtId="0" fontId="10" fillId="0" borderId="11" xfId="5" applyFont="1" applyBorder="1" applyAlignment="1">
      <alignment horizontal="left" vertical="top"/>
    </xf>
    <xf numFmtId="0" fontId="11" fillId="0" borderId="10" xfId="5" applyFont="1" applyBorder="1" applyAlignment="1">
      <alignment horizontal="right" vertical="center"/>
    </xf>
    <xf numFmtId="0" fontId="12" fillId="0" borderId="16" xfId="5" applyFont="1" applyBorder="1" applyAlignment="1">
      <alignment horizontal="left" vertical="top" wrapText="1"/>
    </xf>
    <xf numFmtId="0" fontId="12" fillId="0" borderId="0" xfId="5" applyFont="1" applyBorder="1" applyAlignment="1">
      <alignment horizontal="left" vertical="top" wrapText="1"/>
    </xf>
    <xf numFmtId="0" fontId="12" fillId="0" borderId="7" xfId="5" applyFont="1" applyBorder="1" applyAlignment="1">
      <alignment horizontal="left" vertical="top" wrapText="1"/>
    </xf>
    <xf numFmtId="0" fontId="12" fillId="0" borderId="12" xfId="5" applyFont="1" applyBorder="1" applyAlignment="1">
      <alignment horizontal="left" vertical="top" wrapText="1"/>
    </xf>
    <xf numFmtId="0" fontId="12" fillId="0" borderId="10" xfId="5" applyFont="1" applyBorder="1" applyAlignment="1">
      <alignment horizontal="left" vertical="top" wrapText="1"/>
    </xf>
    <xf numFmtId="0" fontId="12" fillId="0" borderId="11" xfId="5" applyFont="1" applyBorder="1" applyAlignment="1">
      <alignment horizontal="left" vertical="top" wrapText="1"/>
    </xf>
    <xf numFmtId="0" fontId="11" fillId="4" borderId="6" xfId="5" applyFont="1" applyFill="1" applyBorder="1" applyAlignment="1">
      <alignment horizontal="center" vertical="center"/>
    </xf>
    <xf numFmtId="0" fontId="11" fillId="4" borderId="5" xfId="5" applyFont="1" applyFill="1" applyBorder="1" applyAlignment="1">
      <alignment horizontal="center" vertical="center"/>
    </xf>
    <xf numFmtId="0" fontId="11" fillId="4" borderId="12" xfId="5" applyFont="1" applyFill="1" applyBorder="1" applyAlignment="1">
      <alignment horizontal="center" vertical="center"/>
    </xf>
    <xf numFmtId="0" fontId="11" fillId="4" borderId="11" xfId="5" applyFont="1" applyFill="1" applyBorder="1" applyAlignment="1">
      <alignment horizontal="center" vertical="center"/>
    </xf>
    <xf numFmtId="0" fontId="23" fillId="0" borderId="0" xfId="5" applyFont="1" applyBorder="1" applyAlignment="1">
      <alignment horizontal="center" vertical="center"/>
    </xf>
    <xf numFmtId="0" fontId="23" fillId="0" borderId="7" xfId="5" applyFont="1" applyBorder="1" applyAlignment="1">
      <alignment horizontal="center" vertical="center"/>
    </xf>
    <xf numFmtId="0" fontId="10" fillId="5" borderId="6" xfId="5" applyFont="1" applyFill="1" applyBorder="1" applyAlignment="1">
      <alignment horizontal="center" vertical="center" wrapText="1"/>
    </xf>
    <xf numFmtId="0" fontId="10" fillId="5" borderId="4" xfId="5" applyFont="1" applyFill="1" applyBorder="1" applyAlignment="1">
      <alignment horizontal="center" vertical="center"/>
    </xf>
    <xf numFmtId="0" fontId="10" fillId="5" borderId="16" xfId="5" applyFont="1" applyFill="1" applyBorder="1" applyAlignment="1">
      <alignment horizontal="center" vertical="center"/>
    </xf>
    <xf numFmtId="0" fontId="10" fillId="5" borderId="0" xfId="5" applyFont="1" applyFill="1" applyBorder="1" applyAlignment="1">
      <alignment horizontal="center" vertical="center"/>
    </xf>
    <xf numFmtId="0" fontId="10" fillId="5" borderId="12" xfId="5" applyFont="1" applyFill="1" applyBorder="1" applyAlignment="1">
      <alignment horizontal="center" vertical="center"/>
    </xf>
    <xf numFmtId="0" fontId="10" fillId="5" borderId="10" xfId="5" applyFont="1" applyFill="1" applyBorder="1" applyAlignment="1">
      <alignment horizontal="center" vertical="center"/>
    </xf>
    <xf numFmtId="0" fontId="15" fillId="3" borderId="46" xfId="5" applyFont="1" applyFill="1" applyBorder="1" applyAlignment="1" applyProtection="1">
      <alignment horizontal="center" vertical="center" wrapText="1"/>
      <protection locked="0"/>
    </xf>
    <xf numFmtId="0" fontId="15" fillId="3" borderId="47" xfId="5" applyFont="1" applyFill="1" applyBorder="1" applyAlignment="1" applyProtection="1">
      <alignment horizontal="center" vertical="center" wrapText="1"/>
      <protection locked="0"/>
    </xf>
    <xf numFmtId="0" fontId="15" fillId="3" borderId="48" xfId="5" applyFont="1" applyFill="1" applyBorder="1" applyAlignment="1" applyProtection="1">
      <alignment horizontal="center" vertical="center" wrapText="1"/>
      <protection locked="0"/>
    </xf>
    <xf numFmtId="0" fontId="15" fillId="3" borderId="49" xfId="5" applyFont="1" applyFill="1" applyBorder="1" applyAlignment="1" applyProtection="1">
      <alignment horizontal="center" vertical="center" wrapText="1"/>
      <protection locked="0"/>
    </xf>
    <xf numFmtId="0" fontId="15" fillId="3" borderId="50" xfId="5" applyFont="1" applyFill="1" applyBorder="1" applyAlignment="1" applyProtection="1">
      <alignment horizontal="center" vertical="center" wrapText="1"/>
      <protection locked="0"/>
    </xf>
    <xf numFmtId="0" fontId="15" fillId="3" borderId="51" xfId="5" applyFont="1" applyFill="1" applyBorder="1" applyAlignment="1" applyProtection="1">
      <alignment horizontal="center" vertical="center" wrapText="1"/>
      <protection locked="0"/>
    </xf>
    <xf numFmtId="0" fontId="15" fillId="4" borderId="27" xfId="5" applyFont="1" applyFill="1" applyBorder="1" applyAlignment="1">
      <alignment horizontal="center" vertical="center" wrapText="1"/>
    </xf>
    <xf numFmtId="40" fontId="15" fillId="4" borderId="1" xfId="13" applyNumberFormat="1" applyFont="1" applyFill="1" applyBorder="1" applyAlignment="1">
      <alignment horizontal="right" vertical="center"/>
    </xf>
    <xf numFmtId="40" fontId="15" fillId="4" borderId="21" xfId="13" applyNumberFormat="1" applyFont="1" applyFill="1" applyBorder="1" applyAlignment="1">
      <alignment horizontal="right" vertical="center"/>
    </xf>
    <xf numFmtId="38" fontId="15" fillId="4" borderId="1" xfId="5" applyNumberFormat="1" applyFont="1" applyFill="1" applyBorder="1" applyAlignment="1">
      <alignment horizontal="right" vertical="center"/>
    </xf>
    <xf numFmtId="0" fontId="15" fillId="4" borderId="1" xfId="5" applyFont="1" applyFill="1" applyBorder="1" applyAlignment="1">
      <alignment horizontal="right" vertical="center"/>
    </xf>
    <xf numFmtId="0" fontId="15" fillId="4" borderId="21" xfId="5" applyFont="1" applyFill="1" applyBorder="1" applyAlignment="1">
      <alignment horizontal="right" vertical="center"/>
    </xf>
    <xf numFmtId="2" fontId="15" fillId="4" borderId="28" xfId="5" applyNumberFormat="1" applyFont="1" applyFill="1" applyBorder="1" applyAlignment="1">
      <alignment horizontal="right" vertical="center"/>
    </xf>
    <xf numFmtId="2" fontId="15" fillId="4" borderId="3" xfId="5" applyNumberFormat="1" applyFont="1" applyFill="1" applyBorder="1" applyAlignment="1">
      <alignment horizontal="right" vertical="center"/>
    </xf>
    <xf numFmtId="2" fontId="15" fillId="4" borderId="20" xfId="5" applyNumberFormat="1" applyFont="1" applyFill="1" applyBorder="1" applyAlignment="1">
      <alignment horizontal="right" vertical="center"/>
    </xf>
    <xf numFmtId="2" fontId="15" fillId="4" borderId="21" xfId="5" applyNumberFormat="1" applyFont="1" applyFill="1" applyBorder="1" applyAlignment="1">
      <alignment horizontal="right" vertical="center"/>
    </xf>
    <xf numFmtId="40" fontId="15" fillId="4" borderId="3" xfId="5" applyNumberFormat="1" applyFont="1" applyFill="1" applyBorder="1" applyAlignment="1" applyProtection="1">
      <alignment horizontal="right" vertical="center"/>
    </xf>
    <xf numFmtId="38" fontId="15" fillId="4" borderId="3" xfId="13" applyFont="1" applyFill="1" applyBorder="1" applyAlignment="1" applyProtection="1">
      <alignment horizontal="right" vertical="center"/>
    </xf>
    <xf numFmtId="0" fontId="11" fillId="4" borderId="6" xfId="7" applyNumberFormat="1" applyFont="1" applyFill="1" applyBorder="1" applyAlignment="1">
      <alignment horizontal="center" vertical="center" wrapText="1"/>
    </xf>
    <xf numFmtId="0" fontId="11" fillId="4" borderId="4" xfId="7" applyNumberFormat="1" applyFont="1" applyFill="1" applyBorder="1" applyAlignment="1">
      <alignment horizontal="center" vertical="center" wrapText="1"/>
    </xf>
    <xf numFmtId="0" fontId="11" fillId="4" borderId="5" xfId="7" applyNumberFormat="1" applyFont="1" applyFill="1" applyBorder="1" applyAlignment="1">
      <alignment horizontal="center" vertical="center" wrapText="1"/>
    </xf>
    <xf numFmtId="0" fontId="11" fillId="4" borderId="16" xfId="7" applyNumberFormat="1" applyFont="1" applyFill="1" applyBorder="1" applyAlignment="1">
      <alignment horizontal="center" vertical="center" wrapText="1"/>
    </xf>
    <xf numFmtId="0" fontId="11" fillId="4" borderId="0" xfId="7" applyNumberFormat="1" applyFont="1" applyFill="1" applyBorder="1" applyAlignment="1">
      <alignment horizontal="center" vertical="center" wrapText="1"/>
    </xf>
    <xf numFmtId="0" fontId="11" fillId="4" borderId="7" xfId="7" applyNumberFormat="1" applyFont="1" applyFill="1" applyBorder="1" applyAlignment="1">
      <alignment horizontal="center" vertical="center" wrapText="1"/>
    </xf>
    <xf numFmtId="0" fontId="11" fillId="4" borderId="12" xfId="7" applyNumberFormat="1" applyFont="1" applyFill="1" applyBorder="1" applyAlignment="1">
      <alignment horizontal="center" vertical="center" wrapText="1"/>
    </xf>
    <xf numFmtId="0" fontId="11" fillId="4" borderId="10" xfId="7" applyNumberFormat="1" applyFont="1" applyFill="1" applyBorder="1" applyAlignment="1">
      <alignment horizontal="center" vertical="center" wrapText="1"/>
    </xf>
    <xf numFmtId="0" fontId="11" fillId="4" borderId="11" xfId="7" applyNumberFormat="1" applyFont="1" applyFill="1" applyBorder="1" applyAlignment="1">
      <alignment horizontal="center" vertical="center" wrapText="1"/>
    </xf>
    <xf numFmtId="0" fontId="52" fillId="0" borderId="4" xfId="7" applyFont="1" applyBorder="1" applyAlignment="1">
      <alignment horizontal="left" vertical="center" wrapText="1"/>
    </xf>
    <xf numFmtId="179" fontId="11" fillId="0" borderId="0" xfId="5" applyNumberFormat="1" applyFont="1" applyAlignment="1" applyProtection="1">
      <alignment horizontal="center" vertical="center"/>
    </xf>
    <xf numFmtId="0" fontId="15" fillId="4" borderId="3" xfId="5" applyFont="1" applyFill="1" applyBorder="1" applyAlignment="1">
      <alignment horizontal="left" vertical="center" indent="1"/>
    </xf>
    <xf numFmtId="0" fontId="15" fillId="4" borderId="13" xfId="5" applyFont="1" applyFill="1" applyBorder="1" applyAlignment="1">
      <alignment horizontal="left" vertical="center" indent="1"/>
    </xf>
    <xf numFmtId="0" fontId="11" fillId="4" borderId="4" xfId="5" applyFont="1" applyFill="1" applyBorder="1" applyAlignment="1">
      <alignment horizontal="center" vertical="center"/>
    </xf>
    <xf numFmtId="0" fontId="11" fillId="4" borderId="10" xfId="5" applyFont="1" applyFill="1" applyBorder="1" applyAlignment="1">
      <alignment horizontal="center" vertical="center"/>
    </xf>
    <xf numFmtId="0" fontId="15" fillId="3" borderId="38" xfId="5" applyFont="1" applyFill="1" applyBorder="1" applyAlignment="1" applyProtection="1">
      <alignment horizontal="center" vertical="center"/>
      <protection locked="0"/>
    </xf>
    <xf numFmtId="0" fontId="15" fillId="3" borderId="42" xfId="5" applyFont="1" applyFill="1" applyBorder="1" applyAlignment="1" applyProtection="1">
      <alignment horizontal="center" vertical="center"/>
      <protection locked="0"/>
    </xf>
    <xf numFmtId="0" fontId="15" fillId="3" borderId="39" xfId="5" applyFont="1" applyFill="1" applyBorder="1" applyAlignment="1" applyProtection="1">
      <alignment horizontal="center" vertical="center"/>
      <protection locked="0"/>
    </xf>
    <xf numFmtId="0" fontId="15" fillId="3" borderId="40" xfId="5" applyFont="1" applyFill="1" applyBorder="1" applyAlignment="1" applyProtection="1">
      <alignment horizontal="center" vertical="center"/>
      <protection locked="0"/>
    </xf>
    <xf numFmtId="0" fontId="15" fillId="3" borderId="43" xfId="5" applyFont="1" applyFill="1" applyBorder="1" applyAlignment="1" applyProtection="1">
      <alignment horizontal="center" vertical="center"/>
      <protection locked="0"/>
    </xf>
    <xf numFmtId="0" fontId="15" fillId="3" borderId="41" xfId="5" applyFont="1" applyFill="1" applyBorder="1" applyAlignment="1" applyProtection="1">
      <alignment horizontal="center" vertical="center"/>
      <protection locked="0"/>
    </xf>
    <xf numFmtId="0" fontId="11" fillId="4" borderId="3" xfId="5" applyFont="1" applyFill="1" applyBorder="1" applyAlignment="1">
      <alignment horizontal="center" vertical="center" wrapText="1"/>
    </xf>
    <xf numFmtId="0" fontId="13" fillId="0" borderId="66" xfId="0" applyFont="1" applyBorder="1" applyAlignment="1" applyProtection="1">
      <alignment horizontal="left" vertical="center"/>
    </xf>
    <xf numFmtId="0" fontId="25" fillId="6" borderId="73" xfId="0" applyFont="1" applyFill="1" applyBorder="1" applyAlignment="1" applyProtection="1">
      <alignment vertical="center"/>
    </xf>
    <xf numFmtId="0" fontId="25" fillId="6" borderId="74" xfId="0" applyFont="1" applyFill="1" applyBorder="1" applyAlignment="1" applyProtection="1">
      <alignment vertical="center"/>
    </xf>
    <xf numFmtId="0" fontId="31" fillId="0" borderId="30" xfId="0" applyFont="1" applyBorder="1" applyAlignment="1" applyProtection="1">
      <alignment horizontal="left" vertical="center"/>
    </xf>
    <xf numFmtId="0" fontId="31" fillId="0" borderId="15" xfId="0" applyFont="1" applyBorder="1" applyAlignment="1" applyProtection="1">
      <alignment horizontal="left" vertical="center"/>
    </xf>
    <xf numFmtId="0" fontId="31" fillId="0" borderId="54" xfId="0" applyFont="1" applyBorder="1" applyAlignment="1" applyProtection="1">
      <alignment horizontal="left" vertical="center"/>
    </xf>
    <xf numFmtId="0" fontId="13" fillId="0" borderId="57" xfId="0" applyFont="1" applyBorder="1" applyAlignment="1" applyProtection="1">
      <alignment horizontal="left" vertical="center"/>
    </xf>
    <xf numFmtId="0" fontId="13" fillId="6" borderId="14"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35" fillId="0" borderId="84"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0" fontId="35" fillId="0" borderId="86" xfId="0" applyFont="1" applyBorder="1" applyAlignment="1" applyProtection="1">
      <alignment horizontal="center" vertical="center" wrapText="1"/>
    </xf>
    <xf numFmtId="0" fontId="35" fillId="0" borderId="0" xfId="0" applyFont="1" applyBorder="1" applyAlignment="1" applyProtection="1">
      <alignment horizontal="center" vertical="center" wrapText="1"/>
    </xf>
    <xf numFmtId="0" fontId="35" fillId="0" borderId="88" xfId="0" applyFont="1" applyBorder="1" applyAlignment="1" applyProtection="1">
      <alignment horizontal="center" vertical="center" wrapText="1"/>
    </xf>
    <xf numFmtId="0" fontId="35" fillId="0" borderId="36" xfId="0" applyFont="1" applyBorder="1" applyAlignment="1" applyProtection="1">
      <alignment horizontal="center" vertical="center" wrapText="1"/>
    </xf>
    <xf numFmtId="0" fontId="36" fillId="0" borderId="4" xfId="0" applyFont="1" applyBorder="1" applyAlignment="1" applyProtection="1">
      <alignment horizontal="center" wrapText="1"/>
    </xf>
    <xf numFmtId="0" fontId="36" fillId="0" borderId="85" xfId="0" applyFont="1" applyBorder="1" applyAlignment="1" applyProtection="1">
      <alignment horizontal="center" wrapText="1"/>
    </xf>
    <xf numFmtId="0" fontId="36" fillId="0" borderId="0" xfId="0" applyFont="1" applyBorder="1" applyAlignment="1" applyProtection="1">
      <alignment horizontal="center" wrapText="1"/>
    </xf>
    <xf numFmtId="0" fontId="36" fillId="0" borderId="87" xfId="0" applyFont="1" applyBorder="1" applyAlignment="1" applyProtection="1">
      <alignment horizontal="center" wrapText="1"/>
    </xf>
    <xf numFmtId="0" fontId="36" fillId="0" borderId="36" xfId="0" applyFont="1" applyBorder="1" applyAlignment="1" applyProtection="1">
      <alignment horizontal="center" wrapText="1"/>
    </xf>
    <xf numFmtId="0" fontId="36" fillId="0" borderId="89" xfId="0" applyFont="1" applyBorder="1" applyAlignment="1" applyProtection="1">
      <alignment horizontal="center" wrapText="1"/>
    </xf>
    <xf numFmtId="0" fontId="13" fillId="5" borderId="3" xfId="0" applyFont="1" applyFill="1" applyBorder="1" applyAlignment="1" applyProtection="1">
      <alignment horizontal="center" vertical="center"/>
    </xf>
    <xf numFmtId="0" fontId="25" fillId="6" borderId="77" xfId="0" applyFont="1" applyFill="1" applyBorder="1" applyAlignment="1" applyProtection="1">
      <alignment vertical="center"/>
    </xf>
    <xf numFmtId="0" fontId="25" fillId="6" borderId="78" xfId="0" applyFont="1" applyFill="1" applyBorder="1" applyAlignment="1" applyProtection="1">
      <alignment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13" fillId="0" borderId="6" xfId="0" applyFont="1" applyBorder="1" applyAlignment="1" applyProtection="1">
      <alignment horizontal="left" vertical="center" wrapText="1"/>
    </xf>
    <xf numFmtId="0" fontId="13" fillId="0" borderId="4" xfId="0" applyFont="1" applyBorder="1" applyAlignment="1" applyProtection="1">
      <alignment horizontal="left" vertical="center" wrapText="1"/>
    </xf>
    <xf numFmtId="0" fontId="13" fillId="0" borderId="5" xfId="0" applyFont="1" applyBorder="1" applyAlignment="1" applyProtection="1">
      <alignment horizontal="left" vertical="center" wrapText="1"/>
    </xf>
    <xf numFmtId="0" fontId="13" fillId="0" borderId="16"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7" xfId="0" applyFont="1" applyBorder="1" applyAlignment="1" applyProtection="1">
      <alignment horizontal="left" vertical="center" wrapText="1"/>
    </xf>
    <xf numFmtId="0" fontId="13" fillId="0" borderId="12" xfId="0" applyFont="1" applyBorder="1" applyAlignment="1" applyProtection="1">
      <alignment horizontal="left" vertical="center" wrapText="1"/>
    </xf>
    <xf numFmtId="0" fontId="13" fillId="0" borderId="10"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0" fontId="13" fillId="3" borderId="64" xfId="0" applyFont="1" applyFill="1" applyBorder="1" applyAlignment="1" applyProtection="1">
      <alignment horizontal="center" vertical="center"/>
      <protection locked="0"/>
    </xf>
    <xf numFmtId="0" fontId="13" fillId="3" borderId="68" xfId="0" applyFont="1" applyFill="1" applyBorder="1" applyAlignment="1" applyProtection="1">
      <alignment horizontal="center" vertical="center"/>
      <protection locked="0"/>
    </xf>
    <xf numFmtId="0" fontId="13" fillId="3" borderId="65" xfId="0" applyFont="1" applyFill="1" applyBorder="1" applyAlignment="1" applyProtection="1">
      <alignment horizontal="center" vertical="center"/>
      <protection locked="0"/>
    </xf>
    <xf numFmtId="0" fontId="25" fillId="0" borderId="52" xfId="0" applyFont="1" applyBorder="1" applyAlignment="1" applyProtection="1">
      <alignment horizontal="center"/>
    </xf>
    <xf numFmtId="0" fontId="25" fillId="0" borderId="56" xfId="0" applyFont="1" applyBorder="1" applyAlignment="1" applyProtection="1">
      <alignment horizontal="center"/>
    </xf>
    <xf numFmtId="0" fontId="13" fillId="5" borderId="14" xfId="0" applyFont="1" applyFill="1" applyBorder="1" applyAlignment="1" applyProtection="1">
      <alignment horizontal="center" vertical="center"/>
    </xf>
    <xf numFmtId="0" fontId="13" fillId="5" borderId="15" xfId="0" applyFont="1" applyFill="1" applyBorder="1" applyAlignment="1" applyProtection="1">
      <alignment horizontal="center" vertical="center"/>
    </xf>
    <xf numFmtId="0" fontId="13" fillId="5" borderId="2" xfId="0" applyFont="1" applyFill="1" applyBorder="1" applyAlignment="1" applyProtection="1">
      <alignment horizontal="center" vertical="center"/>
    </xf>
    <xf numFmtId="0" fontId="32" fillId="0" borderId="4" xfId="0" applyFont="1" applyBorder="1" applyAlignment="1" applyProtection="1">
      <alignment horizontal="right" vertical="top"/>
    </xf>
    <xf numFmtId="0" fontId="32" fillId="0" borderId="15" xfId="0" applyFont="1" applyBorder="1" applyAlignment="1" applyProtection="1">
      <alignment horizontal="right" vertical="top"/>
    </xf>
    <xf numFmtId="0" fontId="30" fillId="7" borderId="3" xfId="0" applyFont="1" applyFill="1" applyBorder="1" applyAlignment="1" applyProtection="1">
      <alignment horizontal="center" vertical="center"/>
    </xf>
    <xf numFmtId="0" fontId="30" fillId="7" borderId="13" xfId="0" applyFont="1" applyFill="1" applyBorder="1" applyAlignment="1" applyProtection="1">
      <alignment horizontal="center" vertical="center"/>
    </xf>
    <xf numFmtId="0" fontId="25" fillId="0" borderId="55" xfId="0" applyFont="1" applyBorder="1" applyAlignment="1" applyProtection="1">
      <alignment horizontal="center" vertical="center"/>
    </xf>
    <xf numFmtId="0" fontId="25" fillId="0" borderId="52" xfId="0" applyFont="1" applyBorder="1" applyAlignment="1" applyProtection="1">
      <alignment horizontal="center" vertical="center"/>
    </xf>
    <xf numFmtId="0" fontId="13" fillId="6" borderId="15" xfId="0" applyFont="1" applyFill="1" applyBorder="1" applyAlignment="1" applyProtection="1">
      <alignment horizontal="center" vertical="center"/>
    </xf>
    <xf numFmtId="0" fontId="25" fillId="6" borderId="69" xfId="0" applyFont="1" applyFill="1" applyBorder="1" applyAlignment="1" applyProtection="1">
      <alignment vertical="center"/>
    </xf>
    <xf numFmtId="0" fontId="25" fillId="6" borderId="70" xfId="0" applyFont="1" applyFill="1" applyBorder="1" applyAlignment="1" applyProtection="1">
      <alignment vertical="center"/>
    </xf>
    <xf numFmtId="0" fontId="30" fillId="7" borderId="14" xfId="0" applyFont="1" applyFill="1" applyBorder="1" applyAlignment="1" applyProtection="1">
      <alignment horizontal="center" vertical="center"/>
    </xf>
    <xf numFmtId="0" fontId="30" fillId="7" borderId="15" xfId="0" applyFont="1" applyFill="1" applyBorder="1" applyAlignment="1" applyProtection="1">
      <alignment horizontal="center" vertical="center"/>
    </xf>
    <xf numFmtId="0" fontId="30" fillId="7" borderId="2" xfId="0" applyFont="1" applyFill="1" applyBorder="1" applyAlignment="1" applyProtection="1">
      <alignment horizontal="center" vertical="center"/>
    </xf>
    <xf numFmtId="0" fontId="13" fillId="0" borderId="3" xfId="0" applyFont="1" applyBorder="1" applyAlignment="1" applyProtection="1">
      <alignment horizontal="left" vertical="center" wrapText="1"/>
    </xf>
    <xf numFmtId="0" fontId="13" fillId="3" borderId="14" xfId="0" applyFont="1" applyFill="1" applyBorder="1" applyAlignment="1" applyProtection="1">
      <alignment horizontal="center" vertical="center"/>
      <protection locked="0"/>
    </xf>
    <xf numFmtId="0" fontId="25" fillId="0" borderId="56" xfId="0" applyFont="1" applyBorder="1" applyAlignment="1" applyProtection="1">
      <alignment horizontal="center" vertical="center"/>
    </xf>
    <xf numFmtId="0" fontId="13" fillId="0" borderId="16"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7" xfId="0" applyFont="1" applyBorder="1" applyAlignment="1" applyProtection="1">
      <alignment horizontal="left" vertical="center"/>
    </xf>
    <xf numFmtId="0" fontId="13" fillId="0" borderId="58" xfId="0" applyFont="1" applyBorder="1" applyAlignment="1" applyProtection="1">
      <alignment horizontal="left" vertical="center"/>
    </xf>
    <xf numFmtId="0" fontId="13" fillId="0" borderId="59" xfId="0" applyFont="1" applyBorder="1" applyAlignment="1" applyProtection="1">
      <alignment horizontal="left" vertical="center"/>
    </xf>
    <xf numFmtId="0" fontId="13" fillId="0" borderId="60" xfId="0" applyFont="1" applyBorder="1" applyAlignment="1" applyProtection="1">
      <alignment horizontal="left" vertical="center"/>
    </xf>
    <xf numFmtId="0" fontId="13" fillId="0" borderId="3" xfId="0" applyFont="1" applyBorder="1" applyAlignment="1" applyProtection="1">
      <alignment horizontal="left" vertical="center"/>
    </xf>
    <xf numFmtId="0" fontId="13" fillId="0" borderId="8" xfId="0" applyFont="1" applyBorder="1" applyAlignment="1" applyProtection="1">
      <alignment horizontal="left" vertical="center"/>
    </xf>
    <xf numFmtId="0" fontId="13" fillId="0" borderId="9" xfId="0" applyFont="1" applyBorder="1" applyAlignment="1" applyProtection="1">
      <alignment horizontal="left" vertical="center"/>
    </xf>
    <xf numFmtId="0" fontId="13" fillId="0" borderId="35" xfId="0" applyFont="1" applyBorder="1" applyAlignment="1" applyProtection="1">
      <alignment horizontal="left" vertical="center"/>
    </xf>
    <xf numFmtId="0" fontId="13" fillId="7" borderId="3" xfId="0" applyFont="1" applyFill="1" applyBorder="1" applyAlignment="1" applyProtection="1">
      <alignment horizontal="center" vertical="center"/>
    </xf>
    <xf numFmtId="0" fontId="33" fillId="7" borderId="14" xfId="0" applyFont="1" applyFill="1" applyBorder="1" applyAlignment="1" applyProtection="1">
      <alignment horizontal="left" vertical="center" wrapText="1"/>
    </xf>
    <xf numFmtId="0" fontId="33" fillId="7" borderId="15" xfId="0" applyFont="1" applyFill="1" applyBorder="1" applyAlignment="1" applyProtection="1">
      <alignment horizontal="left" vertical="center" wrapText="1"/>
    </xf>
    <xf numFmtId="0" fontId="33" fillId="7" borderId="2" xfId="0" applyFont="1" applyFill="1" applyBorder="1" applyAlignment="1" applyProtection="1">
      <alignment horizontal="left" vertical="center" wrapText="1"/>
    </xf>
    <xf numFmtId="0" fontId="13" fillId="3" borderId="3" xfId="0" applyFont="1" applyFill="1" applyBorder="1" applyAlignment="1" applyProtection="1">
      <alignment horizontal="left" vertical="center"/>
      <protection locked="0"/>
    </xf>
    <xf numFmtId="0" fontId="13" fillId="7" borderId="14" xfId="0" applyFont="1" applyFill="1" applyBorder="1" applyAlignment="1" applyProtection="1">
      <alignment horizontal="left" vertical="center"/>
    </xf>
    <xf numFmtId="0" fontId="13" fillId="7" borderId="15" xfId="0" applyFont="1" applyFill="1" applyBorder="1" applyAlignment="1" applyProtection="1">
      <alignment horizontal="left" vertical="center"/>
    </xf>
    <xf numFmtId="0" fontId="13" fillId="7" borderId="2" xfId="0" applyFont="1" applyFill="1" applyBorder="1" applyAlignment="1" applyProtection="1">
      <alignment horizontal="left" vertical="center"/>
    </xf>
    <xf numFmtId="0" fontId="13" fillId="0" borderId="10" xfId="0" applyFont="1" applyBorder="1" applyAlignment="1" applyProtection="1">
      <alignment horizontal="center" vertical="center"/>
    </xf>
    <xf numFmtId="0" fontId="29" fillId="6" borderId="0" xfId="0" applyFont="1" applyFill="1" applyAlignment="1" applyProtection="1">
      <alignment horizontal="center" vertical="center"/>
    </xf>
    <xf numFmtId="0" fontId="13" fillId="7" borderId="14" xfId="0" applyFont="1" applyFill="1" applyBorder="1" applyAlignment="1" applyProtection="1">
      <alignment horizontal="left" vertical="center" wrapText="1"/>
    </xf>
    <xf numFmtId="0" fontId="13" fillId="7" borderId="15" xfId="0" applyFont="1" applyFill="1" applyBorder="1" applyAlignment="1" applyProtection="1">
      <alignment horizontal="left" vertical="center" wrapText="1"/>
    </xf>
    <xf numFmtId="0" fontId="13" fillId="7" borderId="2" xfId="0" applyFont="1" applyFill="1" applyBorder="1" applyAlignment="1" applyProtection="1">
      <alignment horizontal="left" vertical="center" wrapText="1"/>
    </xf>
    <xf numFmtId="0" fontId="13" fillId="7" borderId="3" xfId="0" applyFont="1" applyFill="1" applyBorder="1" applyAlignment="1" applyProtection="1">
      <alignment horizontal="left" vertical="center"/>
    </xf>
    <xf numFmtId="0" fontId="38" fillId="2" borderId="10" xfId="0" applyFont="1" applyFill="1" applyBorder="1" applyAlignment="1">
      <alignment horizontal="left" vertical="center" shrinkToFit="1"/>
    </xf>
    <xf numFmtId="0" fontId="38" fillId="2" borderId="0" xfId="0" applyFont="1" applyFill="1" applyAlignment="1">
      <alignment horizontal="left" vertical="center"/>
    </xf>
    <xf numFmtId="0" fontId="38" fillId="7" borderId="6" xfId="0" applyFont="1" applyFill="1" applyBorder="1" applyAlignment="1">
      <alignment horizontal="center" vertical="center"/>
    </xf>
    <xf numFmtId="0" fontId="38" fillId="7" borderId="4" xfId="0" applyFont="1" applyFill="1" applyBorder="1" applyAlignment="1">
      <alignment horizontal="center" vertical="center"/>
    </xf>
    <xf numFmtId="0" fontId="38" fillId="7" borderId="5" xfId="0" applyFont="1" applyFill="1" applyBorder="1" applyAlignment="1">
      <alignment horizontal="center" vertical="center"/>
    </xf>
    <xf numFmtId="0" fontId="39" fillId="2" borderId="6" xfId="0" applyFont="1" applyFill="1" applyBorder="1" applyAlignment="1">
      <alignment horizontal="left" vertical="center" wrapText="1"/>
    </xf>
    <xf numFmtId="0" fontId="39" fillId="2" borderId="4" xfId="0" applyFont="1" applyFill="1" applyBorder="1" applyAlignment="1">
      <alignment horizontal="left" vertical="center" wrapText="1"/>
    </xf>
    <xf numFmtId="0" fontId="39" fillId="2" borderId="5" xfId="0" applyFont="1" applyFill="1" applyBorder="1" applyAlignment="1">
      <alignment horizontal="left" vertical="center" wrapText="1"/>
    </xf>
    <xf numFmtId="0" fontId="39" fillId="2" borderId="12" xfId="0" applyFont="1" applyFill="1" applyBorder="1" applyAlignment="1">
      <alignment horizontal="left" vertical="center" wrapText="1"/>
    </xf>
    <xf numFmtId="0" fontId="39" fillId="2" borderId="10" xfId="0" applyFont="1" applyFill="1" applyBorder="1" applyAlignment="1">
      <alignment horizontal="left" vertical="center" wrapText="1"/>
    </xf>
    <xf numFmtId="0" fontId="39" fillId="2" borderId="11" xfId="0" applyFont="1" applyFill="1" applyBorder="1" applyAlignment="1">
      <alignment horizontal="left" vertical="center" wrapText="1"/>
    </xf>
    <xf numFmtId="184" fontId="40" fillId="2" borderId="3" xfId="0" applyNumberFormat="1" applyFont="1" applyFill="1" applyBorder="1" applyAlignment="1">
      <alignment horizontal="center" vertical="center" wrapText="1"/>
    </xf>
    <xf numFmtId="184" fontId="40" fillId="2" borderId="6" xfId="0" applyNumberFormat="1" applyFont="1" applyFill="1" applyBorder="1" applyAlignment="1">
      <alignment horizontal="center" vertical="center" wrapText="1"/>
    </xf>
    <xf numFmtId="184" fontId="40" fillId="2" borderId="4" xfId="0" applyNumberFormat="1" applyFont="1" applyFill="1" applyBorder="1" applyAlignment="1">
      <alignment horizontal="center" vertical="center" wrapText="1"/>
    </xf>
    <xf numFmtId="184" fontId="40" fillId="2" borderId="5" xfId="0" applyNumberFormat="1" applyFont="1" applyFill="1" applyBorder="1" applyAlignment="1">
      <alignment horizontal="center" vertical="center" wrapText="1"/>
    </xf>
    <xf numFmtId="184" fontId="40" fillId="2" borderId="12" xfId="0" applyNumberFormat="1" applyFont="1" applyFill="1" applyBorder="1" applyAlignment="1">
      <alignment horizontal="center" vertical="center" wrapText="1"/>
    </xf>
    <xf numFmtId="184" fontId="40" fillId="2" borderId="10" xfId="0" applyNumberFormat="1" applyFont="1" applyFill="1" applyBorder="1" applyAlignment="1">
      <alignment horizontal="center" vertical="center" wrapText="1"/>
    </xf>
    <xf numFmtId="184" fontId="40" fillId="2" borderId="11" xfId="0" applyNumberFormat="1" applyFont="1" applyFill="1" applyBorder="1" applyAlignment="1">
      <alignment horizontal="center" vertical="center" wrapText="1"/>
    </xf>
    <xf numFmtId="0" fontId="40" fillId="2" borderId="3" xfId="0" applyFont="1" applyFill="1" applyBorder="1" applyAlignment="1">
      <alignment horizontal="center" vertical="center"/>
    </xf>
    <xf numFmtId="185" fontId="37" fillId="2" borderId="3" xfId="0" applyNumberFormat="1" applyFont="1" applyFill="1" applyBorder="1" applyAlignment="1">
      <alignment horizontal="center" vertical="center"/>
    </xf>
    <xf numFmtId="0" fontId="33" fillId="6" borderId="0" xfId="0" applyFont="1" applyFill="1" applyAlignment="1">
      <alignment horizontal="center" vertical="center"/>
    </xf>
    <xf numFmtId="0" fontId="38" fillId="7" borderId="16" xfId="0" applyFont="1" applyFill="1" applyBorder="1" applyAlignment="1">
      <alignment horizontal="center" vertical="center" wrapText="1"/>
    </xf>
    <xf numFmtId="0" fontId="38" fillId="7" borderId="0" xfId="0" applyFont="1" applyFill="1" applyAlignment="1">
      <alignment horizontal="center" vertical="center" wrapText="1"/>
    </xf>
    <xf numFmtId="0" fontId="38" fillId="7" borderId="7" xfId="0" applyFont="1" applyFill="1" applyBorder="1" applyAlignment="1">
      <alignment horizontal="center" vertical="center" wrapText="1"/>
    </xf>
    <xf numFmtId="0" fontId="39" fillId="2" borderId="13" xfId="0" applyFont="1" applyFill="1" applyBorder="1" applyAlignment="1">
      <alignment vertical="center" wrapText="1"/>
    </xf>
    <xf numFmtId="0" fontId="39" fillId="2" borderId="44" xfId="0" applyFont="1" applyFill="1" applyBorder="1" applyAlignment="1">
      <alignment vertical="center" wrapText="1"/>
    </xf>
    <xf numFmtId="0" fontId="39" fillId="2" borderId="23" xfId="0" applyFont="1" applyFill="1" applyBorder="1" applyAlignment="1">
      <alignment vertical="center" wrapText="1"/>
    </xf>
    <xf numFmtId="0" fontId="39" fillId="2" borderId="3" xfId="0" applyFont="1" applyFill="1" applyBorder="1" applyAlignment="1">
      <alignment horizontal="left" vertical="center" wrapText="1"/>
    </xf>
    <xf numFmtId="0" fontId="39" fillId="2" borderId="0" xfId="0" applyFont="1" applyFill="1" applyAlignment="1">
      <alignment horizontal="left" vertical="center" wrapText="1"/>
    </xf>
    <xf numFmtId="0" fontId="39" fillId="2" borderId="7" xfId="0" applyFont="1" applyFill="1" applyBorder="1" applyAlignment="1">
      <alignment horizontal="left" vertical="center" wrapText="1"/>
    </xf>
    <xf numFmtId="184" fontId="40" fillId="2" borderId="3" xfId="0" applyNumberFormat="1" applyFont="1" applyFill="1" applyBorder="1" applyAlignment="1">
      <alignment horizontal="center" vertical="center"/>
    </xf>
    <xf numFmtId="58" fontId="45" fillId="0" borderId="10" xfId="0" applyNumberFormat="1" applyFont="1" applyBorder="1" applyAlignment="1">
      <alignment horizontal="center"/>
    </xf>
    <xf numFmtId="0" fontId="45" fillId="2" borderId="13" xfId="0" applyFont="1" applyFill="1" applyBorder="1" applyAlignment="1">
      <alignment horizontal="center" vertical="center"/>
    </xf>
    <xf numFmtId="0" fontId="45" fillId="2" borderId="23" xfId="0" applyFont="1" applyFill="1" applyBorder="1" applyAlignment="1">
      <alignment horizontal="center" vertical="center"/>
    </xf>
    <xf numFmtId="0" fontId="45" fillId="0" borderId="6" xfId="0" applyFont="1" applyBorder="1" applyAlignment="1">
      <alignment horizontal="left" vertical="center"/>
    </xf>
    <xf numFmtId="0" fontId="45" fillId="0" borderId="4" xfId="0" applyFont="1" applyBorder="1" applyAlignment="1">
      <alignment horizontal="left" vertical="center"/>
    </xf>
    <xf numFmtId="0" fontId="45" fillId="0" borderId="5" xfId="0" applyFont="1" applyBorder="1" applyAlignment="1">
      <alignment horizontal="left" vertical="center"/>
    </xf>
    <xf numFmtId="0" fontId="45" fillId="0" borderId="12"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0" fontId="45" fillId="0" borderId="13" xfId="0" applyFont="1" applyBorder="1" applyAlignment="1">
      <alignment horizontal="left" vertical="center"/>
    </xf>
    <xf numFmtId="0" fontId="45" fillId="0" borderId="23" xfId="0" applyFont="1" applyBorder="1" applyAlignment="1">
      <alignment horizontal="left" vertical="center"/>
    </xf>
    <xf numFmtId="0" fontId="49" fillId="0" borderId="16" xfId="0" applyFont="1" applyBorder="1" applyAlignment="1">
      <alignment horizontal="left" vertical="top" wrapText="1"/>
    </xf>
    <xf numFmtId="0" fontId="49" fillId="0" borderId="0" xfId="0" applyFont="1" applyAlignment="1">
      <alignment horizontal="left" vertical="top"/>
    </xf>
    <xf numFmtId="0" fontId="49" fillId="0" borderId="7" xfId="0" applyFont="1" applyBorder="1" applyAlignment="1">
      <alignment horizontal="left" vertical="top"/>
    </xf>
    <xf numFmtId="0" fontId="49" fillId="0" borderId="16" xfId="0" applyFont="1" applyBorder="1" applyAlignment="1">
      <alignment horizontal="left" vertical="top"/>
    </xf>
    <xf numFmtId="0" fontId="49" fillId="0" borderId="12" xfId="0" applyFont="1" applyBorder="1" applyAlignment="1">
      <alignment horizontal="left" vertical="top"/>
    </xf>
    <xf numFmtId="0" fontId="49" fillId="0" borderId="10" xfId="0" applyFont="1" applyBorder="1" applyAlignment="1">
      <alignment horizontal="left" vertical="top"/>
    </xf>
    <xf numFmtId="0" fontId="49" fillId="0" borderId="11" xfId="0" applyFont="1" applyBorder="1" applyAlignment="1">
      <alignment horizontal="left" vertical="top"/>
    </xf>
    <xf numFmtId="0" fontId="49" fillId="0" borderId="6" xfId="0" applyFont="1" applyBorder="1" applyAlignment="1">
      <alignment horizontal="left" vertical="top" wrapText="1"/>
    </xf>
    <xf numFmtId="0" fontId="49" fillId="0" borderId="4" xfId="0" applyFont="1" applyBorder="1" applyAlignment="1">
      <alignment horizontal="left" vertical="top" wrapText="1"/>
    </xf>
    <xf numFmtId="0" fontId="49" fillId="0" borderId="5" xfId="0" applyFont="1" applyBorder="1" applyAlignment="1">
      <alignment horizontal="left" vertical="top" wrapText="1"/>
    </xf>
    <xf numFmtId="0" fontId="49" fillId="0" borderId="0" xfId="0" applyFont="1" applyAlignment="1">
      <alignment horizontal="left" vertical="top" wrapText="1"/>
    </xf>
    <xf numFmtId="0" fontId="49" fillId="0" borderId="7" xfId="0" applyFont="1" applyBorder="1" applyAlignment="1">
      <alignment horizontal="left" vertical="top" wrapText="1"/>
    </xf>
    <xf numFmtId="0" fontId="49" fillId="0" borderId="12" xfId="0" applyFont="1" applyBorder="1" applyAlignment="1">
      <alignment horizontal="left" vertical="top" wrapText="1"/>
    </xf>
    <xf numFmtId="0" fontId="49" fillId="0" borderId="10" xfId="0" applyFont="1" applyBorder="1" applyAlignment="1">
      <alignment horizontal="left" vertical="top" wrapText="1"/>
    </xf>
    <xf numFmtId="0" fontId="49" fillId="0" borderId="11" xfId="0" applyFont="1" applyBorder="1" applyAlignment="1">
      <alignment horizontal="left" vertical="top" wrapText="1"/>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2" xfId="0" applyFont="1" applyBorder="1" applyAlignment="1">
      <alignment horizontal="center" vertical="center"/>
    </xf>
    <xf numFmtId="0" fontId="47" fillId="8" borderId="14" xfId="0" applyFont="1" applyFill="1" applyBorder="1" applyAlignment="1">
      <alignment horizontal="center" vertical="center"/>
    </xf>
    <xf numFmtId="0" fontId="47" fillId="8" borderId="15" xfId="0" applyFont="1" applyFill="1" applyBorder="1" applyAlignment="1">
      <alignment horizontal="center" vertical="center"/>
    </xf>
    <xf numFmtId="0" fontId="47" fillId="8" borderId="2" xfId="0" applyFont="1" applyFill="1" applyBorder="1" applyAlignment="1">
      <alignment horizontal="center" vertical="center"/>
    </xf>
    <xf numFmtId="0" fontId="46" fillId="0" borderId="0" xfId="0" applyFont="1" applyAlignment="1">
      <alignment horizontal="center" vertical="center"/>
    </xf>
    <xf numFmtId="0" fontId="45" fillId="7" borderId="3" xfId="0" applyFont="1" applyFill="1" applyBorder="1" applyAlignment="1">
      <alignment horizontal="center" vertical="center"/>
    </xf>
    <xf numFmtId="0" fontId="50" fillId="7" borderId="3" xfId="0" applyFont="1" applyFill="1" applyBorder="1" applyAlignment="1">
      <alignment horizontal="left" vertical="center" wrapText="1"/>
    </xf>
    <xf numFmtId="0" fontId="45" fillId="7" borderId="3" xfId="0" applyFont="1" applyFill="1" applyBorder="1" applyAlignment="1">
      <alignment horizontal="left" vertical="center"/>
    </xf>
  </cellXfs>
  <cellStyles count="17">
    <cellStyle name="ハイパーリンク" xfId="2" builtinId="8"/>
    <cellStyle name="桁区切り" xfId="13" builtinId="6"/>
    <cellStyle name="桁区切り 2" xfId="8" xr:uid="{00000000-0005-0000-0000-000003000000}"/>
    <cellStyle name="桁区切り 3" xfId="9" xr:uid="{00000000-0005-0000-0000-000004000000}"/>
    <cellStyle name="桁区切り 4" xfId="16" xr:uid="{00000000-0005-0000-0000-000005000000}"/>
    <cellStyle name="通貨 2" xfId="3" xr:uid="{00000000-0005-0000-0000-000006000000}"/>
    <cellStyle name="標準" xfId="0" builtinId="0"/>
    <cellStyle name="標準 2" xfId="1" xr:uid="{00000000-0005-0000-0000-000008000000}"/>
    <cellStyle name="標準 2 2" xfId="7" xr:uid="{00000000-0005-0000-0000-000009000000}"/>
    <cellStyle name="標準 2 3" xfId="10" xr:uid="{00000000-0005-0000-0000-00000A000000}"/>
    <cellStyle name="標準 3" xfId="4" xr:uid="{00000000-0005-0000-0000-00000B000000}"/>
    <cellStyle name="標準 4" xfId="5" xr:uid="{00000000-0005-0000-0000-00000C000000}"/>
    <cellStyle name="標準 5" xfId="6" xr:uid="{00000000-0005-0000-0000-00000D000000}"/>
    <cellStyle name="標準 5 2" xfId="12" xr:uid="{00000000-0005-0000-0000-00000E000000}"/>
    <cellStyle name="標準 6" xfId="11" xr:uid="{00000000-0005-0000-0000-00000F000000}"/>
    <cellStyle name="標準 7" xfId="14" xr:uid="{00000000-0005-0000-0000-000010000000}"/>
    <cellStyle name="標準 8" xfId="15" xr:uid="{00000000-0005-0000-0000-000011000000}"/>
  </cellStyles>
  <dxfs count="45">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0" tint="-0.24994659260841701"/>
        </patternFill>
      </fill>
    </dxf>
    <dxf>
      <fill>
        <patternFill patternType="mediumGray"/>
      </fill>
    </dxf>
    <dxf>
      <fill>
        <patternFill patternType="mediumGray"/>
      </fill>
    </dxf>
    <dxf>
      <fill>
        <patternFill>
          <bgColor theme="0" tint="-0.24994659260841701"/>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38</xdr:col>
      <xdr:colOff>152400</xdr:colOff>
      <xdr:row>1</xdr:row>
      <xdr:rowOff>57149</xdr:rowOff>
    </xdr:from>
    <xdr:to>
      <xdr:col>58</xdr:col>
      <xdr:colOff>104775</xdr:colOff>
      <xdr:row>43</xdr:row>
      <xdr:rowOff>9525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7991475" y="228599"/>
          <a:ext cx="3381375" cy="72675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r>
            <a:rPr lang="ja-JP" altLang="en-US" sz="800">
              <a:solidFill>
                <a:schemeClr val="tx1"/>
              </a:solidFill>
              <a:effectLst/>
              <a:latin typeface="+mn-lt"/>
              <a:ea typeface="+mn-ea"/>
              <a:cs typeface="+mn-cs"/>
            </a:rPr>
            <a:t>＜</a:t>
          </a:r>
          <a:r>
            <a:rPr lang="ja-JP" altLang="ja-JP" sz="800">
              <a:solidFill>
                <a:schemeClr val="tx1"/>
              </a:solidFill>
              <a:effectLst/>
              <a:latin typeface="+mn-lt"/>
              <a:ea typeface="+mn-ea"/>
              <a:cs typeface="+mn-cs"/>
            </a:rPr>
            <a:t>労働時間</a:t>
          </a:r>
          <a:r>
            <a:rPr lang="ja-JP" altLang="en-US" sz="800">
              <a:solidFill>
                <a:schemeClr val="tx1"/>
              </a:solidFill>
              <a:effectLst/>
              <a:latin typeface="+mn-lt"/>
              <a:ea typeface="+mn-ea"/>
              <a:cs typeface="+mn-cs"/>
            </a:rPr>
            <a:t>＞</a:t>
          </a:r>
          <a:endParaRPr lang="ja-JP" altLang="ja-JP" sz="800">
            <a:solidFill>
              <a:schemeClr val="tx1"/>
            </a:solidFill>
            <a:effectLst/>
            <a:latin typeface="+mn-lt"/>
            <a:ea typeface="+mn-ea"/>
            <a:cs typeface="+mn-cs"/>
          </a:endParaRPr>
        </a:p>
        <a:p>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評価項目のうち「労働時間」については、就労継続支援Ａ型において利用者の１日の平均労働時間が長いほど、利用者の賃金増加につながることや、支援コストがかかると考えられるため、１日の平均労働時間により評価する。</a:t>
          </a:r>
        </a:p>
        <a:p>
          <a:r>
            <a:rPr lang="ja-JP" altLang="en-US" sz="800">
              <a:solidFill>
                <a:schemeClr val="tx1"/>
              </a:solidFill>
              <a:effectLst/>
              <a:latin typeface="+mn-lt"/>
              <a:ea typeface="+mn-ea"/>
              <a:cs typeface="+mn-cs"/>
            </a:rPr>
            <a:t>　１</a:t>
          </a:r>
          <a:r>
            <a:rPr lang="ja-JP" altLang="ja-JP" sz="800">
              <a:solidFill>
                <a:schemeClr val="tx1"/>
              </a:solidFill>
              <a:effectLst/>
              <a:latin typeface="+mn-lt"/>
              <a:ea typeface="+mn-ea"/>
              <a:cs typeface="+mn-cs"/>
            </a:rPr>
            <a:t>日の平均労働時間は、就労継続支援Ａ型のあった日の属する年度の前年度において、就労継続支援Ａ型事業所等と雇用契約を締結していた利用者の当該就労継続支援Ａ型事業所等における労働時間の合計数を当該利用者の合計数で除して算出し、次の①から⑧に掲げる区分に応じ、スコアを算定する。</a:t>
          </a:r>
          <a:endParaRPr lang="en-US" altLang="ja-JP" sz="800">
            <a:solidFill>
              <a:schemeClr val="tx1"/>
            </a:solidFill>
            <a:effectLst/>
            <a:latin typeface="+mn-lt"/>
            <a:ea typeface="+mn-ea"/>
            <a:cs typeface="+mn-cs"/>
          </a:endParaRPr>
        </a:p>
        <a:p>
          <a:endParaRPr lang="ja-JP" altLang="ja-JP" sz="800">
            <a:solidFill>
              <a:schemeClr val="tx1"/>
            </a:solidFill>
            <a:effectLst/>
            <a:latin typeface="+mn-lt"/>
            <a:ea typeface="+mn-ea"/>
            <a:cs typeface="+mn-cs"/>
          </a:endParaRPr>
        </a:p>
        <a:p>
          <a:pPr lvl="0"/>
          <a:r>
            <a:rPr lang="ja-JP" altLang="ja-JP" sz="800">
              <a:solidFill>
                <a:schemeClr val="tx1"/>
              </a:solidFill>
              <a:effectLst/>
              <a:latin typeface="+mn-lt"/>
              <a:ea typeface="+mn-ea"/>
              <a:cs typeface="+mn-cs"/>
            </a:rPr>
            <a:t>１日の平均労働時間が７時間以上　　　　　　　</a:t>
          </a:r>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　　</a:t>
          </a:r>
          <a:r>
            <a:rPr lang="en-US" altLang="ja-JP" sz="800">
              <a:solidFill>
                <a:schemeClr val="tx1"/>
              </a:solidFill>
              <a:effectLst/>
              <a:latin typeface="+mn-lt"/>
              <a:ea typeface="+mn-ea"/>
              <a:cs typeface="+mn-cs"/>
            </a:rPr>
            <a:t>80</a:t>
          </a:r>
          <a:r>
            <a:rPr lang="ja-JP" altLang="ja-JP" sz="800">
              <a:solidFill>
                <a:schemeClr val="tx1"/>
              </a:solidFill>
              <a:effectLst/>
              <a:latin typeface="+mn-lt"/>
              <a:ea typeface="+mn-ea"/>
              <a:cs typeface="+mn-cs"/>
            </a:rPr>
            <a:t>点</a:t>
          </a:r>
        </a:p>
        <a:p>
          <a:pPr lvl="0"/>
          <a:r>
            <a:rPr lang="ja-JP" altLang="ja-JP" sz="800">
              <a:solidFill>
                <a:schemeClr val="tx1"/>
              </a:solidFill>
              <a:effectLst/>
              <a:latin typeface="+mn-lt"/>
              <a:ea typeface="+mn-ea"/>
              <a:cs typeface="+mn-cs"/>
            </a:rPr>
            <a:t>１日の平均労働時間が６時間以上７時間未満　　　　</a:t>
          </a:r>
          <a:r>
            <a:rPr lang="en-US" altLang="ja-JP" sz="800">
              <a:solidFill>
                <a:schemeClr val="tx1"/>
              </a:solidFill>
              <a:effectLst/>
              <a:latin typeface="+mn-lt"/>
              <a:ea typeface="+mn-ea"/>
              <a:cs typeface="+mn-cs"/>
            </a:rPr>
            <a:t>70</a:t>
          </a:r>
          <a:r>
            <a:rPr lang="ja-JP" altLang="ja-JP" sz="800">
              <a:solidFill>
                <a:schemeClr val="tx1"/>
              </a:solidFill>
              <a:effectLst/>
              <a:latin typeface="+mn-lt"/>
              <a:ea typeface="+mn-ea"/>
              <a:cs typeface="+mn-cs"/>
            </a:rPr>
            <a:t>点</a:t>
          </a:r>
        </a:p>
        <a:p>
          <a:pPr lvl="0"/>
          <a:r>
            <a:rPr lang="ja-JP" altLang="ja-JP" sz="800">
              <a:solidFill>
                <a:schemeClr val="tx1"/>
              </a:solidFill>
              <a:effectLst/>
              <a:latin typeface="+mn-lt"/>
              <a:ea typeface="+mn-ea"/>
              <a:cs typeface="+mn-cs"/>
            </a:rPr>
            <a:t>１日の平均労働時間が５時間以上６時間未満　　　　</a:t>
          </a:r>
          <a:r>
            <a:rPr lang="en-US" altLang="ja-JP" sz="800">
              <a:solidFill>
                <a:schemeClr val="tx1"/>
              </a:solidFill>
              <a:effectLst/>
              <a:latin typeface="+mn-lt"/>
              <a:ea typeface="+mn-ea"/>
              <a:cs typeface="+mn-cs"/>
            </a:rPr>
            <a:t>55</a:t>
          </a:r>
          <a:r>
            <a:rPr lang="ja-JP" altLang="ja-JP" sz="800">
              <a:solidFill>
                <a:schemeClr val="tx1"/>
              </a:solidFill>
              <a:effectLst/>
              <a:latin typeface="+mn-lt"/>
              <a:ea typeface="+mn-ea"/>
              <a:cs typeface="+mn-cs"/>
            </a:rPr>
            <a:t>点</a:t>
          </a:r>
        </a:p>
        <a:p>
          <a:pPr lvl="0"/>
          <a:r>
            <a:rPr lang="ja-JP" altLang="ja-JP" sz="800">
              <a:solidFill>
                <a:schemeClr val="tx1"/>
              </a:solidFill>
              <a:effectLst/>
              <a:latin typeface="+mn-lt"/>
              <a:ea typeface="+mn-ea"/>
              <a:cs typeface="+mn-cs"/>
            </a:rPr>
            <a:t>１日の平均労働時間が４時間</a:t>
          </a:r>
          <a:r>
            <a:rPr lang="en-US" altLang="ja-JP" sz="800">
              <a:solidFill>
                <a:schemeClr val="tx1"/>
              </a:solidFill>
              <a:effectLst/>
              <a:latin typeface="+mn-lt"/>
              <a:ea typeface="+mn-ea"/>
              <a:cs typeface="+mn-cs"/>
            </a:rPr>
            <a:t>30</a:t>
          </a:r>
          <a:r>
            <a:rPr lang="ja-JP" altLang="ja-JP" sz="800">
              <a:solidFill>
                <a:schemeClr val="tx1"/>
              </a:solidFill>
              <a:effectLst/>
              <a:latin typeface="+mn-lt"/>
              <a:ea typeface="+mn-ea"/>
              <a:cs typeface="+mn-cs"/>
            </a:rPr>
            <a:t>分以上５時間未満　 </a:t>
          </a:r>
          <a:r>
            <a:rPr lang="en-US" altLang="ja-JP" sz="800">
              <a:solidFill>
                <a:schemeClr val="tx1"/>
              </a:solidFill>
              <a:effectLst/>
              <a:latin typeface="+mn-lt"/>
              <a:ea typeface="+mn-ea"/>
              <a:cs typeface="+mn-cs"/>
            </a:rPr>
            <a:t>45</a:t>
          </a:r>
          <a:r>
            <a:rPr lang="ja-JP" altLang="ja-JP" sz="800">
              <a:solidFill>
                <a:schemeClr val="tx1"/>
              </a:solidFill>
              <a:effectLst/>
              <a:latin typeface="+mn-lt"/>
              <a:ea typeface="+mn-ea"/>
              <a:cs typeface="+mn-cs"/>
            </a:rPr>
            <a:t>点</a:t>
          </a:r>
        </a:p>
        <a:p>
          <a:pPr lvl="0"/>
          <a:r>
            <a:rPr lang="ja-JP" altLang="ja-JP" sz="800">
              <a:solidFill>
                <a:schemeClr val="tx1"/>
              </a:solidFill>
              <a:effectLst/>
              <a:latin typeface="+mn-lt"/>
              <a:ea typeface="+mn-ea"/>
              <a:cs typeface="+mn-cs"/>
            </a:rPr>
            <a:t>１日の平均労働時間が４時間以上４時間</a:t>
          </a:r>
          <a:r>
            <a:rPr lang="en-US" altLang="ja-JP" sz="800">
              <a:solidFill>
                <a:schemeClr val="tx1"/>
              </a:solidFill>
              <a:effectLst/>
              <a:latin typeface="+mn-lt"/>
              <a:ea typeface="+mn-ea"/>
              <a:cs typeface="+mn-cs"/>
            </a:rPr>
            <a:t>30</a:t>
          </a:r>
          <a:r>
            <a:rPr lang="ja-JP" altLang="ja-JP" sz="800">
              <a:solidFill>
                <a:schemeClr val="tx1"/>
              </a:solidFill>
              <a:effectLst/>
              <a:latin typeface="+mn-lt"/>
              <a:ea typeface="+mn-ea"/>
              <a:cs typeface="+mn-cs"/>
            </a:rPr>
            <a:t>分未満　 </a:t>
          </a:r>
          <a:r>
            <a:rPr lang="en-US" altLang="ja-JP" sz="800">
              <a:solidFill>
                <a:schemeClr val="tx1"/>
              </a:solidFill>
              <a:effectLst/>
              <a:latin typeface="+mn-lt"/>
              <a:ea typeface="+mn-ea"/>
              <a:cs typeface="+mn-cs"/>
            </a:rPr>
            <a:t>40</a:t>
          </a:r>
          <a:r>
            <a:rPr lang="ja-JP" altLang="ja-JP" sz="800">
              <a:solidFill>
                <a:schemeClr val="tx1"/>
              </a:solidFill>
              <a:effectLst/>
              <a:latin typeface="+mn-lt"/>
              <a:ea typeface="+mn-ea"/>
              <a:cs typeface="+mn-cs"/>
            </a:rPr>
            <a:t>点</a:t>
          </a:r>
        </a:p>
        <a:p>
          <a:pPr lvl="0"/>
          <a:r>
            <a:rPr lang="ja-JP" altLang="ja-JP" sz="800">
              <a:solidFill>
                <a:schemeClr val="tx1"/>
              </a:solidFill>
              <a:effectLst/>
              <a:latin typeface="+mn-lt"/>
              <a:ea typeface="+mn-ea"/>
              <a:cs typeface="+mn-cs"/>
            </a:rPr>
            <a:t>１日の平均労働時間が３時間以上４時間未満　　　　</a:t>
          </a:r>
          <a:r>
            <a:rPr lang="en-US" altLang="ja-JP" sz="800">
              <a:solidFill>
                <a:schemeClr val="tx1"/>
              </a:solidFill>
              <a:effectLst/>
              <a:latin typeface="+mn-lt"/>
              <a:ea typeface="+mn-ea"/>
              <a:cs typeface="+mn-cs"/>
            </a:rPr>
            <a:t>30</a:t>
          </a:r>
          <a:r>
            <a:rPr lang="ja-JP" altLang="ja-JP" sz="800">
              <a:solidFill>
                <a:schemeClr val="tx1"/>
              </a:solidFill>
              <a:effectLst/>
              <a:latin typeface="+mn-lt"/>
              <a:ea typeface="+mn-ea"/>
              <a:cs typeface="+mn-cs"/>
            </a:rPr>
            <a:t>点</a:t>
          </a:r>
        </a:p>
        <a:p>
          <a:pPr lvl="0"/>
          <a:r>
            <a:rPr lang="ja-JP" altLang="ja-JP" sz="800">
              <a:solidFill>
                <a:schemeClr val="tx1"/>
              </a:solidFill>
              <a:effectLst/>
              <a:latin typeface="+mn-lt"/>
              <a:ea typeface="+mn-ea"/>
              <a:cs typeface="+mn-cs"/>
            </a:rPr>
            <a:t>１日の平均労働時間が２時間以上３時間未満　　　　</a:t>
          </a:r>
          <a:r>
            <a:rPr lang="en-US" altLang="ja-JP" sz="800">
              <a:solidFill>
                <a:schemeClr val="tx1"/>
              </a:solidFill>
              <a:effectLst/>
              <a:latin typeface="+mn-lt"/>
              <a:ea typeface="+mn-ea"/>
              <a:cs typeface="+mn-cs"/>
            </a:rPr>
            <a:t>20</a:t>
          </a:r>
          <a:r>
            <a:rPr lang="ja-JP" altLang="ja-JP" sz="800">
              <a:solidFill>
                <a:schemeClr val="tx1"/>
              </a:solidFill>
              <a:effectLst/>
              <a:latin typeface="+mn-lt"/>
              <a:ea typeface="+mn-ea"/>
              <a:cs typeface="+mn-cs"/>
            </a:rPr>
            <a:t>点</a:t>
          </a:r>
        </a:p>
        <a:p>
          <a:pPr lvl="0"/>
          <a:r>
            <a:rPr lang="ja-JP" altLang="ja-JP" sz="800">
              <a:solidFill>
                <a:schemeClr val="tx1"/>
              </a:solidFill>
              <a:effectLst/>
              <a:latin typeface="+mn-lt"/>
              <a:ea typeface="+mn-ea"/>
              <a:cs typeface="+mn-cs"/>
            </a:rPr>
            <a:t>１日の平均労働時間が２時間未満　　　　　　　</a:t>
          </a:r>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　　</a:t>
          </a:r>
          <a:r>
            <a:rPr lang="en-US" altLang="ja-JP" sz="800">
              <a:solidFill>
                <a:schemeClr val="tx1"/>
              </a:solidFill>
              <a:effectLst/>
              <a:latin typeface="+mn-lt"/>
              <a:ea typeface="+mn-ea"/>
              <a:cs typeface="+mn-cs"/>
            </a:rPr>
            <a:t>5</a:t>
          </a:r>
          <a:r>
            <a:rPr lang="ja-JP" altLang="ja-JP" sz="800">
              <a:solidFill>
                <a:schemeClr val="tx1"/>
              </a:solidFill>
              <a:effectLst/>
              <a:latin typeface="+mn-lt"/>
              <a:ea typeface="+mn-ea"/>
              <a:cs typeface="+mn-cs"/>
            </a:rPr>
            <a:t>点</a:t>
          </a:r>
          <a:endParaRPr lang="en-US" altLang="ja-JP" sz="800">
            <a:solidFill>
              <a:schemeClr val="tx1"/>
            </a:solidFill>
            <a:effectLst/>
            <a:latin typeface="+mn-lt"/>
            <a:ea typeface="+mn-ea"/>
            <a:cs typeface="+mn-cs"/>
          </a:endParaRPr>
        </a:p>
        <a:p>
          <a:pPr lvl="0"/>
          <a:endParaRPr lang="ja-JP" altLang="ja-JP" sz="800">
            <a:solidFill>
              <a:schemeClr val="tx1"/>
            </a:solidFill>
            <a:effectLst/>
            <a:latin typeface="+mn-lt"/>
            <a:ea typeface="+mn-ea"/>
            <a:cs typeface="+mn-cs"/>
          </a:endParaRPr>
        </a:p>
        <a:p>
          <a:r>
            <a:rPr lang="ja-JP" altLang="ja-JP" sz="800">
              <a:solidFill>
                <a:srgbClr val="FF0000"/>
              </a:solidFill>
              <a:effectLst/>
              <a:latin typeface="+mn-lt"/>
              <a:ea typeface="+mn-ea"/>
              <a:cs typeface="+mn-cs"/>
            </a:rPr>
            <a:t>※令和３年度における就労継続支援Ａ型サービス費の算定に係る「労働時間」のスコアの算出に当たっては新型コロナウイルス感染症の影響を踏まえ、令和２年度の実績を用いないことも可能とする。具体的には、次のいずれかの実績で算出すること。</a:t>
          </a:r>
        </a:p>
        <a:p>
          <a:r>
            <a:rPr lang="ja-JP" altLang="ja-JP" sz="800">
              <a:solidFill>
                <a:srgbClr val="FF0000"/>
              </a:solidFill>
              <a:effectLst/>
              <a:latin typeface="+mn-lt"/>
              <a:ea typeface="+mn-ea"/>
              <a:cs typeface="+mn-cs"/>
            </a:rPr>
            <a:t>・平成</a:t>
          </a:r>
          <a:r>
            <a:rPr lang="en-US" altLang="ja-JP" sz="800">
              <a:solidFill>
                <a:srgbClr val="FF0000"/>
              </a:solidFill>
              <a:effectLst/>
              <a:latin typeface="+mn-lt"/>
              <a:ea typeface="+mn-ea"/>
              <a:cs typeface="+mn-cs"/>
            </a:rPr>
            <a:t>30</a:t>
          </a:r>
          <a:r>
            <a:rPr lang="ja-JP" altLang="ja-JP" sz="800">
              <a:solidFill>
                <a:srgbClr val="FF0000"/>
              </a:solidFill>
              <a:effectLst/>
              <a:latin typeface="+mn-lt"/>
              <a:ea typeface="+mn-ea"/>
              <a:cs typeface="+mn-cs"/>
            </a:rPr>
            <a:t>年度</a:t>
          </a:r>
        </a:p>
        <a:p>
          <a:r>
            <a:rPr lang="ja-JP" altLang="ja-JP" sz="800">
              <a:solidFill>
                <a:srgbClr val="FF0000"/>
              </a:solidFill>
              <a:effectLst/>
              <a:latin typeface="+mn-lt"/>
              <a:ea typeface="+mn-ea"/>
              <a:cs typeface="+mn-cs"/>
            </a:rPr>
            <a:t>・令和元年度</a:t>
          </a:r>
        </a:p>
        <a:p>
          <a:r>
            <a:rPr lang="ja-JP" altLang="ja-JP" sz="800">
              <a:solidFill>
                <a:srgbClr val="FF0000"/>
              </a:solidFill>
              <a:effectLst/>
              <a:latin typeface="+mn-lt"/>
              <a:ea typeface="+mn-ea"/>
              <a:cs typeface="+mn-cs"/>
            </a:rPr>
            <a:t>・令和２年度</a:t>
          </a:r>
        </a:p>
        <a:p>
          <a:r>
            <a:rPr lang="en-US" altLang="ja-JP" sz="800">
              <a:solidFill>
                <a:schemeClr val="tx1"/>
              </a:solidFill>
              <a:effectLst/>
              <a:latin typeface="+mn-lt"/>
              <a:ea typeface="+mn-ea"/>
              <a:cs typeface="+mn-cs"/>
            </a:rPr>
            <a:t> </a:t>
          </a:r>
          <a:endParaRPr lang="ja-JP" altLang="ja-JP" sz="800">
            <a:solidFill>
              <a:schemeClr val="tx1"/>
            </a:solidFill>
            <a:effectLst/>
            <a:latin typeface="+mn-lt"/>
            <a:ea typeface="+mn-ea"/>
            <a:cs typeface="+mn-cs"/>
          </a:endParaRPr>
        </a:p>
        <a:p>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労働時間の合計数は、実際に利用者が労働した時間数の前年度の総計をいうものであって、休憩時間、遅刻、早退、欠勤、健康面や生活面の助言及び指導といった面談に要した時間等により実際に労働していない時間であって賃金の支払いが生じない時間については労働時間の合計数に含めない。</a:t>
          </a:r>
        </a:p>
        <a:p>
          <a:r>
            <a:rPr lang="ja-JP" altLang="en-US" sz="800">
              <a:solidFill>
                <a:schemeClr val="tx1"/>
              </a:solidFill>
              <a:effectLst/>
              <a:latin typeface="+mn-lt"/>
              <a:ea typeface="+mn-ea"/>
              <a:cs typeface="+mn-cs"/>
            </a:rPr>
            <a:t>　</a:t>
          </a:r>
          <a:endParaRPr lang="en-US" altLang="ja-JP" sz="800">
            <a:solidFill>
              <a:schemeClr val="tx1"/>
            </a:solidFill>
            <a:effectLst/>
            <a:latin typeface="+mn-lt"/>
            <a:ea typeface="+mn-ea"/>
            <a:cs typeface="+mn-cs"/>
          </a:endParaRPr>
        </a:p>
        <a:p>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年次有給休暇を取得した場合（時間単位で取得した場合も含む。）や健康面や生活面の助言及び指導といった面談に要した時間等であっても労働時間とし賃金を支払っている場合は労働時間の合計数に含めるものとする。</a:t>
          </a:r>
        </a:p>
        <a:p>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なお、就労継続支援Ａ型事業所等に雇用される利用者以外の者については、平均労働時間の合計数の算出においてその対象とならない。</a:t>
          </a:r>
        </a:p>
        <a:p>
          <a:endParaRPr lang="en-US" altLang="ja-JP" sz="800">
            <a:solidFill>
              <a:schemeClr val="tx1"/>
            </a:solidFill>
            <a:effectLst/>
            <a:latin typeface="+mn-lt"/>
            <a:ea typeface="+mn-ea"/>
            <a:cs typeface="+mn-cs"/>
          </a:endParaRPr>
        </a:p>
        <a:p>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また、利用開始時には予見できない事由により短時間労働（１日の労働時間が４時間未満のことをいう。以下同じ。）となった場合、当該短時間労働となった者については、短時間労働となった日から</a:t>
          </a:r>
          <a:r>
            <a:rPr lang="en-US" altLang="ja-JP" sz="800">
              <a:solidFill>
                <a:schemeClr val="tx1"/>
              </a:solidFill>
              <a:effectLst/>
              <a:latin typeface="+mn-lt"/>
              <a:ea typeface="+mn-ea"/>
              <a:cs typeface="+mn-cs"/>
            </a:rPr>
            <a:t>90</a:t>
          </a:r>
          <a:r>
            <a:rPr lang="ja-JP" altLang="ja-JP" sz="800">
              <a:solidFill>
                <a:schemeClr val="tx1"/>
              </a:solidFill>
              <a:effectLst/>
              <a:latin typeface="+mn-lt"/>
              <a:ea typeface="+mn-ea"/>
              <a:cs typeface="+mn-cs"/>
            </a:rPr>
            <a:t>日分を限度として、延べ労働時間数及び延べ利用者数から除外しても差し支えないこととし、短時間労働となってしまった事由について都道府県に届け出ること。</a:t>
          </a:r>
        </a:p>
        <a:p>
          <a:r>
            <a:rPr lang="ja-JP" altLang="ja-JP" sz="800">
              <a:solidFill>
                <a:schemeClr val="tx1"/>
              </a:solidFill>
              <a:effectLst/>
              <a:latin typeface="+mn-lt"/>
              <a:ea typeface="+mn-ea"/>
              <a:cs typeface="+mn-cs"/>
            </a:rPr>
            <a:t>利用開始時には予見できない事由とは、具体的には以下の事由などを想定している。</a:t>
          </a:r>
        </a:p>
        <a:p>
          <a:r>
            <a:rPr lang="ja-JP" altLang="ja-JP" sz="800">
              <a:solidFill>
                <a:schemeClr val="tx1"/>
              </a:solidFill>
              <a:effectLst/>
              <a:latin typeface="+mn-lt"/>
              <a:ea typeface="+mn-ea"/>
              <a:cs typeface="+mn-cs"/>
            </a:rPr>
            <a:t>・　筋ジストロフィー等進行性の難病等を罹患している利用者が、利用開始時には予見できない病状の進行により短時間労働となってしまった場合</a:t>
          </a:r>
        </a:p>
        <a:p>
          <a:r>
            <a:rPr lang="ja-JP" altLang="ja-JP" sz="800">
              <a:solidFill>
                <a:schemeClr val="tx1"/>
              </a:solidFill>
              <a:effectLst/>
              <a:latin typeface="+mn-lt"/>
              <a:ea typeface="+mn-ea"/>
              <a:cs typeface="+mn-cs"/>
            </a:rPr>
            <a:t>・　利用開始後に病気等で入院し、退院直後の労働が短時間となってしまう場合</a:t>
          </a:r>
        </a:p>
        <a:p>
          <a:r>
            <a:rPr lang="ja-JP" altLang="ja-JP" sz="800">
              <a:solidFill>
                <a:schemeClr val="tx1"/>
              </a:solidFill>
              <a:effectLst/>
              <a:latin typeface="+mn-lt"/>
              <a:ea typeface="+mn-ea"/>
              <a:cs typeface="+mn-cs"/>
            </a:rPr>
            <a:t>・　家族の介護を受けながら利用していたが、家族の病気等により、居宅介護等のサービスによる介護が必要となってしまった場合</a:t>
          </a:r>
        </a:p>
        <a:p>
          <a:r>
            <a:rPr lang="ja-JP" altLang="ja-JP" sz="800">
              <a:solidFill>
                <a:schemeClr val="tx1"/>
              </a:solidFill>
              <a:effectLst/>
              <a:latin typeface="+mn-lt"/>
              <a:ea typeface="+mn-ea"/>
              <a:cs typeface="+mn-cs"/>
            </a:rPr>
            <a:t>・　精神障害者等で、利用開始時には予見できない体調の変動により短時間労働となってしまった場合</a:t>
          </a:r>
        </a:p>
        <a:p>
          <a:endParaRPr kumimoji="1" lang="ja-JP" altLang="en-US" sz="900" u="sng">
            <a:solidFill>
              <a:schemeClr val="tx1"/>
            </a:solidFill>
          </a:endParaRPr>
        </a:p>
      </xdr:txBody>
    </xdr:sp>
    <xdr:clientData/>
  </xdr:twoCellAnchor>
  <xdr:twoCellAnchor>
    <xdr:from>
      <xdr:col>39</xdr:col>
      <xdr:colOff>0</xdr:colOff>
      <xdr:row>43</xdr:row>
      <xdr:rowOff>95250</xdr:rowOff>
    </xdr:from>
    <xdr:to>
      <xdr:col>58</xdr:col>
      <xdr:colOff>123825</xdr:colOff>
      <xdr:row>65</xdr:row>
      <xdr:rowOff>742950</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8010525" y="7581900"/>
          <a:ext cx="3381375" cy="43338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800" u="none">
              <a:solidFill>
                <a:srgbClr val="FF0000"/>
              </a:solidFill>
            </a:rPr>
            <a:t>【</a:t>
          </a:r>
          <a:r>
            <a:rPr kumimoji="1" lang="ja-JP" altLang="en-US" sz="800" u="none">
              <a:solidFill>
                <a:srgbClr val="FF0000"/>
              </a:solidFill>
            </a:rPr>
            <a:t>自己評価未公表減算について</a:t>
          </a:r>
          <a:r>
            <a:rPr kumimoji="1" lang="en-US" altLang="ja-JP" sz="800" u="none">
              <a:solidFill>
                <a:srgbClr val="FF0000"/>
              </a:solidFill>
            </a:rPr>
            <a:t>】</a:t>
          </a:r>
        </a:p>
        <a:p>
          <a:r>
            <a:rPr kumimoji="1" lang="ja-JP" altLang="en-US" sz="800" u="none">
              <a:solidFill>
                <a:srgbClr val="FF0000"/>
              </a:solidFill>
            </a:rPr>
            <a:t>指定障害福祉サービス基準第</a:t>
          </a:r>
          <a:r>
            <a:rPr kumimoji="1" lang="en-US" altLang="ja-JP" sz="800" u="none">
              <a:solidFill>
                <a:srgbClr val="FF0000"/>
              </a:solidFill>
            </a:rPr>
            <a:t>196</a:t>
          </a:r>
          <a:r>
            <a:rPr kumimoji="1" lang="ja-JP" altLang="en-US" sz="800" u="none">
              <a:solidFill>
                <a:srgbClr val="FF0000"/>
              </a:solidFill>
            </a:rPr>
            <a:t>条の３に規定する基準を満たしていない場合、つまり、就労継続支援Ａ型サービス費を算定するに当たり算出する評価点を、インターネットの利用その他の方法により公表していない場合に減算を行うものである。</a:t>
          </a:r>
          <a:endParaRPr kumimoji="1" lang="en-US" altLang="ja-JP" sz="800" u="none">
            <a:solidFill>
              <a:srgbClr val="FF0000"/>
            </a:solidFill>
          </a:endParaRPr>
        </a:p>
        <a:p>
          <a:r>
            <a:rPr kumimoji="1" lang="ja-JP" altLang="en-US" sz="800" u="none">
              <a:solidFill>
                <a:srgbClr val="FF0000"/>
              </a:solidFill>
            </a:rPr>
            <a:t>公表方法については、原則、事業所のホームページ等インターネットを利用した公表方法を想定しているが、インターネットの利用以外で想定している方法は、次のとおりである。このほか、就労継続支援Ａ型の利用を希望している障害者等第三者に対して広く情報発信できる方法により実施すること。</a:t>
          </a:r>
        </a:p>
        <a:p>
          <a:r>
            <a:rPr kumimoji="1" lang="ja-JP" altLang="en-US" sz="800" u="none">
              <a:solidFill>
                <a:srgbClr val="FF0000"/>
              </a:solidFill>
            </a:rPr>
            <a:t>・市町村等が発行する情報誌への掲載</a:t>
          </a:r>
          <a:endParaRPr kumimoji="1" lang="en-US" altLang="ja-JP" sz="800" u="none">
            <a:solidFill>
              <a:srgbClr val="FF0000"/>
            </a:solidFill>
          </a:endParaRPr>
        </a:p>
        <a:p>
          <a:r>
            <a:rPr kumimoji="1" lang="ja-JP" altLang="en-US" sz="800" u="none">
              <a:solidFill>
                <a:srgbClr val="FF0000"/>
              </a:solidFill>
            </a:rPr>
            <a:t>・当該就労継続支援Ａ型事業所等及び関係機関等での掲示</a:t>
          </a:r>
          <a:endParaRPr kumimoji="1" lang="en-US" altLang="ja-JP" sz="800" u="none">
            <a:solidFill>
              <a:srgbClr val="FF0000"/>
            </a:solidFill>
          </a:endParaRPr>
        </a:p>
        <a:p>
          <a:endParaRPr kumimoji="1" lang="en-US" altLang="ja-JP" sz="800" u="none">
            <a:solidFill>
              <a:srgbClr val="FF0000"/>
            </a:solidFill>
          </a:endParaRPr>
        </a:p>
        <a:p>
          <a:r>
            <a:rPr kumimoji="1" lang="ja-JP" altLang="en-US" sz="800" u="none">
              <a:solidFill>
                <a:srgbClr val="FF0000"/>
              </a:solidFill>
            </a:rPr>
            <a:t>なお、公表した内容については、情報のアクセシビリティにも配慮し、テキストデータの変換、点字資料・読み仮名付き資料の作成などの対応も実施することが望ましい。</a:t>
          </a:r>
          <a:endParaRPr kumimoji="1" lang="en-US" altLang="ja-JP" sz="800" u="none">
            <a:solidFill>
              <a:srgbClr val="FF0000"/>
            </a:solidFill>
          </a:endParaRPr>
        </a:p>
        <a:p>
          <a:endParaRPr kumimoji="1" lang="en-US" altLang="ja-JP" sz="800" u="none">
            <a:solidFill>
              <a:srgbClr val="FF0000"/>
            </a:solidFill>
          </a:endParaRPr>
        </a:p>
        <a:p>
          <a:r>
            <a:rPr lang="ja-JP" altLang="en-US" sz="800" b="0" i="0" u="none" strike="noStrike" baseline="0">
              <a:solidFill>
                <a:srgbClr val="FF0000"/>
              </a:solidFill>
              <a:latin typeface="+mn-lt"/>
              <a:ea typeface="+mn-ea"/>
              <a:cs typeface="+mn-cs"/>
            </a:rPr>
            <a:t>スコアの合計点及び当該スコアの詳細について、スコア留意事項通知の別紙２－１及び別紙２－２の様式により、インターネットの利用その他の方法により、毎年度４月中に公表すること。また、「就労移行支援事業、就労継続支援事業（Ａ型、Ｂ型）における留意事項について」（平成</a:t>
          </a:r>
          <a:r>
            <a:rPr lang="en-US" altLang="ja-JP" sz="800" b="0" i="0" u="none" strike="noStrike" baseline="0">
              <a:solidFill>
                <a:srgbClr val="FF0000"/>
              </a:solidFill>
              <a:latin typeface="+mn-lt"/>
              <a:ea typeface="+mn-ea"/>
              <a:cs typeface="+mn-cs"/>
            </a:rPr>
            <a:t>19 </a:t>
          </a:r>
          <a:r>
            <a:rPr lang="ja-JP" altLang="en-US" sz="800" b="0" i="0" u="none" strike="noStrike" baseline="0">
              <a:solidFill>
                <a:srgbClr val="FF0000"/>
              </a:solidFill>
              <a:latin typeface="+mn-lt"/>
              <a:ea typeface="+mn-ea"/>
              <a:cs typeface="+mn-cs"/>
            </a:rPr>
            <a:t>年４月２日付障障発第</a:t>
          </a:r>
          <a:r>
            <a:rPr lang="en-US" altLang="ja-JP" sz="800" b="0" i="0" u="none" strike="noStrike" baseline="0">
              <a:solidFill>
                <a:srgbClr val="FF0000"/>
              </a:solidFill>
              <a:latin typeface="+mn-lt"/>
              <a:ea typeface="+mn-ea"/>
              <a:cs typeface="+mn-cs"/>
            </a:rPr>
            <a:t>0402001 </a:t>
          </a:r>
          <a:r>
            <a:rPr lang="ja-JP" altLang="en-US" sz="800" b="0" i="0" u="none" strike="noStrike" baseline="0">
              <a:solidFill>
                <a:srgbClr val="FF0000"/>
              </a:solidFill>
              <a:latin typeface="+mn-lt"/>
              <a:ea typeface="+mn-ea"/>
              <a:cs typeface="+mn-cs"/>
            </a:rPr>
            <a:t>号厚生労働省社会・援護局障害保健福祉部障害福祉課長通知）に基づき経営改善計画書を作成している就労継続支援Ａ型事業所等においては、当該経営改善計画書も併せて公表することが望ましい。なお、新規指定の就労継続支援Ａ型事業所等の初年度</a:t>
          </a:r>
          <a:r>
            <a:rPr lang="en-US" altLang="ja-JP" sz="800" b="0" i="0" u="none" strike="noStrike" baseline="0">
              <a:solidFill>
                <a:srgbClr val="FF0000"/>
              </a:solidFill>
              <a:latin typeface="+mn-lt"/>
              <a:ea typeface="+mn-ea"/>
              <a:cs typeface="+mn-cs"/>
            </a:rPr>
            <a:t>(</a:t>
          </a:r>
          <a:r>
            <a:rPr lang="ja-JP" altLang="en-US" sz="800" b="0" i="0" u="none" strike="noStrike" baseline="0">
              <a:solidFill>
                <a:srgbClr val="FF0000"/>
              </a:solidFill>
              <a:latin typeface="+mn-lt"/>
              <a:ea typeface="+mn-ea"/>
              <a:cs typeface="+mn-cs"/>
            </a:rPr>
            <a:t>年度途中に指定された事業所については、初年度及び２年度目</a:t>
          </a:r>
          <a:r>
            <a:rPr lang="en-US" altLang="ja-JP" sz="800" b="0" i="0" u="none" strike="noStrike" baseline="0">
              <a:solidFill>
                <a:srgbClr val="FF0000"/>
              </a:solidFill>
              <a:latin typeface="+mn-lt"/>
              <a:ea typeface="+mn-ea"/>
              <a:cs typeface="+mn-cs"/>
            </a:rPr>
            <a:t>)</a:t>
          </a:r>
          <a:r>
            <a:rPr lang="ja-JP" altLang="en-US" sz="800" b="0" i="0" u="none" strike="noStrike" baseline="0">
              <a:solidFill>
                <a:srgbClr val="FF0000"/>
              </a:solidFill>
              <a:latin typeface="+mn-lt"/>
              <a:ea typeface="+mn-ea"/>
              <a:cs typeface="+mn-cs"/>
            </a:rPr>
            <a:t>については、スコアを算出できないため、公表は要さないものであること。</a:t>
          </a:r>
          <a:endParaRPr kumimoji="1" lang="ja-JP" altLang="en-US" sz="800" u="none">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277091</xdr:colOff>
      <xdr:row>49</xdr:row>
      <xdr:rowOff>294410</xdr:rowOff>
    </xdr:from>
    <xdr:to>
      <xdr:col>20</xdr:col>
      <xdr:colOff>572366</xdr:colOff>
      <xdr:row>50</xdr:row>
      <xdr:rowOff>246785</xdr:rowOff>
    </xdr:to>
    <xdr:sp macro="" textlink="">
      <xdr:nvSpPr>
        <xdr:cNvPr id="2" name="二等辺三角形 1">
          <a:extLst>
            <a:ext uri="{FF2B5EF4-FFF2-40B4-BE49-F238E27FC236}">
              <a16:creationId xmlns:a16="http://schemas.microsoft.com/office/drawing/2014/main" id="{00000000-0008-0000-0A00-000002000000}"/>
            </a:ext>
          </a:extLst>
        </xdr:cNvPr>
        <xdr:cNvSpPr/>
      </xdr:nvSpPr>
      <xdr:spPr>
        <a:xfrm flipV="1">
          <a:off x="9059141" y="22144760"/>
          <a:ext cx="8143875" cy="400050"/>
        </a:xfrm>
        <a:prstGeom prst="triangle">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190500</xdr:colOff>
      <xdr:row>0</xdr:row>
      <xdr:rowOff>19050</xdr:rowOff>
    </xdr:from>
    <xdr:to>
      <xdr:col>20</xdr:col>
      <xdr:colOff>609600</xdr:colOff>
      <xdr:row>0</xdr:row>
      <xdr:rowOff>257175</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15201900" y="19050"/>
          <a:ext cx="2038350" cy="2381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別　紙</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22</xdr:col>
      <xdr:colOff>333375</xdr:colOff>
      <xdr:row>3</xdr:row>
      <xdr:rowOff>95250</xdr:rowOff>
    </xdr:from>
    <xdr:to>
      <xdr:col>27</xdr:col>
      <xdr:colOff>301625</xdr:colOff>
      <xdr:row>13</xdr:row>
      <xdr:rowOff>355600</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17891125" y="904875"/>
          <a:ext cx="3381375" cy="51816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ja-JP" altLang="en-US" sz="9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66675</xdr:colOff>
          <xdr:row>25</xdr:row>
          <xdr:rowOff>123825</xdr:rowOff>
        </xdr:from>
        <xdr:to>
          <xdr:col>29</xdr:col>
          <xdr:colOff>0</xdr:colOff>
          <xdr:row>27</xdr:row>
          <xdr:rowOff>47625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B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55</xdr:row>
          <xdr:rowOff>123825</xdr:rowOff>
        </xdr:from>
        <xdr:to>
          <xdr:col>15</xdr:col>
          <xdr:colOff>123825</xdr:colOff>
          <xdr:row>57</xdr:row>
          <xdr:rowOff>47625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B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64</xdr:row>
          <xdr:rowOff>123825</xdr:rowOff>
        </xdr:from>
        <xdr:to>
          <xdr:col>29</xdr:col>
          <xdr:colOff>104775</xdr:colOff>
          <xdr:row>66</xdr:row>
          <xdr:rowOff>47625</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B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65</xdr:row>
          <xdr:rowOff>123825</xdr:rowOff>
        </xdr:from>
        <xdr:to>
          <xdr:col>29</xdr:col>
          <xdr:colOff>104775</xdr:colOff>
          <xdr:row>67</xdr:row>
          <xdr:rowOff>47625</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B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114300</xdr:rowOff>
        </xdr:from>
        <xdr:to>
          <xdr:col>43</xdr:col>
          <xdr:colOff>152400</xdr:colOff>
          <xdr:row>58</xdr:row>
          <xdr:rowOff>38100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B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55</xdr:row>
          <xdr:rowOff>133350</xdr:rowOff>
        </xdr:from>
        <xdr:to>
          <xdr:col>43</xdr:col>
          <xdr:colOff>152400</xdr:colOff>
          <xdr:row>57</xdr:row>
          <xdr:rowOff>57150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B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64</xdr:row>
          <xdr:rowOff>123825</xdr:rowOff>
        </xdr:from>
        <xdr:to>
          <xdr:col>43</xdr:col>
          <xdr:colOff>152400</xdr:colOff>
          <xdr:row>66</xdr:row>
          <xdr:rowOff>47625</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B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66</xdr:row>
          <xdr:rowOff>133350</xdr:rowOff>
        </xdr:from>
        <xdr:to>
          <xdr:col>43</xdr:col>
          <xdr:colOff>152400</xdr:colOff>
          <xdr:row>68</xdr:row>
          <xdr:rowOff>57150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B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74</xdr:row>
          <xdr:rowOff>133350</xdr:rowOff>
        </xdr:from>
        <xdr:to>
          <xdr:col>15</xdr:col>
          <xdr:colOff>161925</xdr:colOff>
          <xdr:row>76</xdr:row>
          <xdr:rowOff>57150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B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74</xdr:row>
          <xdr:rowOff>123825</xdr:rowOff>
        </xdr:from>
        <xdr:to>
          <xdr:col>29</xdr:col>
          <xdr:colOff>133350</xdr:colOff>
          <xdr:row>76</xdr:row>
          <xdr:rowOff>47625</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B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45</xdr:row>
          <xdr:rowOff>123825</xdr:rowOff>
        </xdr:from>
        <xdr:to>
          <xdr:col>15</xdr:col>
          <xdr:colOff>133350</xdr:colOff>
          <xdr:row>47</xdr:row>
          <xdr:rowOff>47625</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B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44</xdr:row>
          <xdr:rowOff>133350</xdr:rowOff>
        </xdr:from>
        <xdr:to>
          <xdr:col>15</xdr:col>
          <xdr:colOff>133350</xdr:colOff>
          <xdr:row>46</xdr:row>
          <xdr:rowOff>57150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B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45</xdr:row>
      <xdr:rowOff>19050</xdr:rowOff>
    </xdr:from>
    <xdr:to>
      <xdr:col>6</xdr:col>
      <xdr:colOff>142875</xdr:colOff>
      <xdr:row>47</xdr:row>
      <xdr:rowOff>0</xdr:rowOff>
    </xdr:to>
    <xdr:sp macro="" textlink="">
      <xdr:nvSpPr>
        <xdr:cNvPr id="14" name="左大かっこ 13">
          <a:extLst>
            <a:ext uri="{FF2B5EF4-FFF2-40B4-BE49-F238E27FC236}">
              <a16:creationId xmlns:a16="http://schemas.microsoft.com/office/drawing/2014/main" id="{00000000-0008-0000-0B00-00000E000000}"/>
            </a:ext>
          </a:extLst>
        </xdr:cNvPr>
        <xdr:cNvSpPr/>
      </xdr:nvSpPr>
      <xdr:spPr>
        <a:xfrm>
          <a:off x="1352550" y="7029450"/>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26</xdr:row>
          <xdr:rowOff>123825</xdr:rowOff>
        </xdr:from>
        <xdr:to>
          <xdr:col>29</xdr:col>
          <xdr:colOff>0</xdr:colOff>
          <xdr:row>28</xdr:row>
          <xdr:rowOff>47625</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B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25</xdr:row>
          <xdr:rowOff>123825</xdr:rowOff>
        </xdr:from>
        <xdr:to>
          <xdr:col>29</xdr:col>
          <xdr:colOff>0</xdr:colOff>
          <xdr:row>27</xdr:row>
          <xdr:rowOff>47625</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B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55</xdr:row>
          <xdr:rowOff>123825</xdr:rowOff>
        </xdr:from>
        <xdr:to>
          <xdr:col>15</xdr:col>
          <xdr:colOff>123825</xdr:colOff>
          <xdr:row>57</xdr:row>
          <xdr:rowOff>47625</xdr:rowOff>
        </xdr:to>
        <xdr:sp macro="" textlink="">
          <xdr:nvSpPr>
            <xdr:cNvPr id="25618" name="Check Box 18" hidden="1">
              <a:extLst>
                <a:ext uri="{63B3BB69-23CF-44E3-9099-C40C66FF867C}">
                  <a14:compatExt spid="_x0000_s25618"/>
                </a:ext>
                <a:ext uri="{FF2B5EF4-FFF2-40B4-BE49-F238E27FC236}">
                  <a16:creationId xmlns:a16="http://schemas.microsoft.com/office/drawing/2014/main" id="{00000000-0008-0000-0B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64</xdr:row>
          <xdr:rowOff>123825</xdr:rowOff>
        </xdr:from>
        <xdr:to>
          <xdr:col>29</xdr:col>
          <xdr:colOff>104775</xdr:colOff>
          <xdr:row>66</xdr:row>
          <xdr:rowOff>47625</xdr:rowOff>
        </xdr:to>
        <xdr:sp macro="" textlink="">
          <xdr:nvSpPr>
            <xdr:cNvPr id="25619" name="Check Box 19" hidden="1">
              <a:extLst>
                <a:ext uri="{63B3BB69-23CF-44E3-9099-C40C66FF867C}">
                  <a14:compatExt spid="_x0000_s25619"/>
                </a:ext>
                <a:ext uri="{FF2B5EF4-FFF2-40B4-BE49-F238E27FC236}">
                  <a16:creationId xmlns:a16="http://schemas.microsoft.com/office/drawing/2014/main" id="{00000000-0008-0000-0B00-00001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65</xdr:row>
          <xdr:rowOff>123825</xdr:rowOff>
        </xdr:from>
        <xdr:to>
          <xdr:col>29</xdr:col>
          <xdr:colOff>104775</xdr:colOff>
          <xdr:row>67</xdr:row>
          <xdr:rowOff>47625</xdr:rowOff>
        </xdr:to>
        <xdr:sp macro="" textlink="">
          <xdr:nvSpPr>
            <xdr:cNvPr id="25620" name="Check Box 20" hidden="1">
              <a:extLst>
                <a:ext uri="{63B3BB69-23CF-44E3-9099-C40C66FF867C}">
                  <a14:compatExt spid="_x0000_s25620"/>
                </a:ext>
                <a:ext uri="{FF2B5EF4-FFF2-40B4-BE49-F238E27FC236}">
                  <a16:creationId xmlns:a16="http://schemas.microsoft.com/office/drawing/2014/main" id="{00000000-0008-0000-0B00-00001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114300</xdr:rowOff>
        </xdr:from>
        <xdr:to>
          <xdr:col>43</xdr:col>
          <xdr:colOff>152400</xdr:colOff>
          <xdr:row>58</xdr:row>
          <xdr:rowOff>38100</xdr:rowOff>
        </xdr:to>
        <xdr:sp macro="" textlink="">
          <xdr:nvSpPr>
            <xdr:cNvPr id="25621" name="Check Box 21" hidden="1">
              <a:extLst>
                <a:ext uri="{63B3BB69-23CF-44E3-9099-C40C66FF867C}">
                  <a14:compatExt spid="_x0000_s25621"/>
                </a:ext>
                <a:ext uri="{FF2B5EF4-FFF2-40B4-BE49-F238E27FC236}">
                  <a16:creationId xmlns:a16="http://schemas.microsoft.com/office/drawing/2014/main" id="{00000000-0008-0000-0B00-00001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55</xdr:row>
          <xdr:rowOff>133350</xdr:rowOff>
        </xdr:from>
        <xdr:to>
          <xdr:col>43</xdr:col>
          <xdr:colOff>152400</xdr:colOff>
          <xdr:row>57</xdr:row>
          <xdr:rowOff>57150</xdr:rowOff>
        </xdr:to>
        <xdr:sp macro="" textlink="">
          <xdr:nvSpPr>
            <xdr:cNvPr id="25622" name="Check Box 22" hidden="1">
              <a:extLst>
                <a:ext uri="{63B3BB69-23CF-44E3-9099-C40C66FF867C}">
                  <a14:compatExt spid="_x0000_s25622"/>
                </a:ext>
                <a:ext uri="{FF2B5EF4-FFF2-40B4-BE49-F238E27FC236}">
                  <a16:creationId xmlns:a16="http://schemas.microsoft.com/office/drawing/2014/main" id="{00000000-0008-0000-0B00-00001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64</xdr:row>
          <xdr:rowOff>123825</xdr:rowOff>
        </xdr:from>
        <xdr:to>
          <xdr:col>43</xdr:col>
          <xdr:colOff>152400</xdr:colOff>
          <xdr:row>66</xdr:row>
          <xdr:rowOff>47625</xdr:rowOff>
        </xdr:to>
        <xdr:sp macro="" textlink="">
          <xdr:nvSpPr>
            <xdr:cNvPr id="25623" name="Check Box 23" hidden="1">
              <a:extLst>
                <a:ext uri="{63B3BB69-23CF-44E3-9099-C40C66FF867C}">
                  <a14:compatExt spid="_x0000_s25623"/>
                </a:ext>
                <a:ext uri="{FF2B5EF4-FFF2-40B4-BE49-F238E27FC236}">
                  <a16:creationId xmlns:a16="http://schemas.microsoft.com/office/drawing/2014/main" id="{00000000-0008-0000-0B00-00001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66</xdr:row>
          <xdr:rowOff>133350</xdr:rowOff>
        </xdr:from>
        <xdr:to>
          <xdr:col>43</xdr:col>
          <xdr:colOff>152400</xdr:colOff>
          <xdr:row>68</xdr:row>
          <xdr:rowOff>57150</xdr:rowOff>
        </xdr:to>
        <xdr:sp macro="" textlink="">
          <xdr:nvSpPr>
            <xdr:cNvPr id="25624" name="Check Box 24" hidden="1">
              <a:extLst>
                <a:ext uri="{63B3BB69-23CF-44E3-9099-C40C66FF867C}">
                  <a14:compatExt spid="_x0000_s25624"/>
                </a:ext>
                <a:ext uri="{FF2B5EF4-FFF2-40B4-BE49-F238E27FC236}">
                  <a16:creationId xmlns:a16="http://schemas.microsoft.com/office/drawing/2014/main" id="{00000000-0008-0000-0B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74</xdr:row>
          <xdr:rowOff>133350</xdr:rowOff>
        </xdr:from>
        <xdr:to>
          <xdr:col>15</xdr:col>
          <xdr:colOff>161925</xdr:colOff>
          <xdr:row>76</xdr:row>
          <xdr:rowOff>57150</xdr:rowOff>
        </xdr:to>
        <xdr:sp macro="" textlink="">
          <xdr:nvSpPr>
            <xdr:cNvPr id="25625" name="Check Box 25" hidden="1">
              <a:extLst>
                <a:ext uri="{63B3BB69-23CF-44E3-9099-C40C66FF867C}">
                  <a14:compatExt spid="_x0000_s25625"/>
                </a:ext>
                <a:ext uri="{FF2B5EF4-FFF2-40B4-BE49-F238E27FC236}">
                  <a16:creationId xmlns:a16="http://schemas.microsoft.com/office/drawing/2014/main" id="{00000000-0008-0000-0B00-00001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74</xdr:row>
          <xdr:rowOff>123825</xdr:rowOff>
        </xdr:from>
        <xdr:to>
          <xdr:col>29</xdr:col>
          <xdr:colOff>133350</xdr:colOff>
          <xdr:row>76</xdr:row>
          <xdr:rowOff>47625</xdr:rowOff>
        </xdr:to>
        <xdr:sp macro="" textlink="">
          <xdr:nvSpPr>
            <xdr:cNvPr id="25626" name="Check Box 26" hidden="1">
              <a:extLst>
                <a:ext uri="{63B3BB69-23CF-44E3-9099-C40C66FF867C}">
                  <a14:compatExt spid="_x0000_s25626"/>
                </a:ext>
                <a:ext uri="{FF2B5EF4-FFF2-40B4-BE49-F238E27FC236}">
                  <a16:creationId xmlns:a16="http://schemas.microsoft.com/office/drawing/2014/main" id="{00000000-0008-0000-0B00-00001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45</xdr:row>
          <xdr:rowOff>123825</xdr:rowOff>
        </xdr:from>
        <xdr:to>
          <xdr:col>15</xdr:col>
          <xdr:colOff>133350</xdr:colOff>
          <xdr:row>47</xdr:row>
          <xdr:rowOff>47625</xdr:rowOff>
        </xdr:to>
        <xdr:sp macro="" textlink="">
          <xdr:nvSpPr>
            <xdr:cNvPr id="25627" name="Check Box 27" hidden="1">
              <a:extLst>
                <a:ext uri="{63B3BB69-23CF-44E3-9099-C40C66FF867C}">
                  <a14:compatExt spid="_x0000_s25627"/>
                </a:ext>
                <a:ext uri="{FF2B5EF4-FFF2-40B4-BE49-F238E27FC236}">
                  <a16:creationId xmlns:a16="http://schemas.microsoft.com/office/drawing/2014/main" id="{00000000-0008-0000-0B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44</xdr:row>
          <xdr:rowOff>133350</xdr:rowOff>
        </xdr:from>
        <xdr:to>
          <xdr:col>15</xdr:col>
          <xdr:colOff>133350</xdr:colOff>
          <xdr:row>46</xdr:row>
          <xdr:rowOff>57150</xdr:rowOff>
        </xdr:to>
        <xdr:sp macro="" textlink="">
          <xdr:nvSpPr>
            <xdr:cNvPr id="25628" name="Check Box 28" hidden="1">
              <a:extLst>
                <a:ext uri="{63B3BB69-23CF-44E3-9099-C40C66FF867C}">
                  <a14:compatExt spid="_x0000_s25628"/>
                </a:ext>
                <a:ext uri="{FF2B5EF4-FFF2-40B4-BE49-F238E27FC236}">
                  <a16:creationId xmlns:a16="http://schemas.microsoft.com/office/drawing/2014/main" id="{00000000-0008-0000-0B00-00001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45</xdr:row>
      <xdr:rowOff>19050</xdr:rowOff>
    </xdr:from>
    <xdr:to>
      <xdr:col>6</xdr:col>
      <xdr:colOff>142875</xdr:colOff>
      <xdr:row>47</xdr:row>
      <xdr:rowOff>0</xdr:rowOff>
    </xdr:to>
    <xdr:sp macro="" textlink="">
      <xdr:nvSpPr>
        <xdr:cNvPr id="28" name="左大かっこ 27">
          <a:extLst>
            <a:ext uri="{FF2B5EF4-FFF2-40B4-BE49-F238E27FC236}">
              <a16:creationId xmlns:a16="http://schemas.microsoft.com/office/drawing/2014/main" id="{00000000-0008-0000-0B00-00001C000000}"/>
            </a:ext>
          </a:extLst>
        </xdr:cNvPr>
        <xdr:cNvSpPr/>
      </xdr:nvSpPr>
      <xdr:spPr>
        <a:xfrm>
          <a:off x="1352550" y="7067550"/>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26</xdr:row>
          <xdr:rowOff>123825</xdr:rowOff>
        </xdr:from>
        <xdr:to>
          <xdr:col>29</xdr:col>
          <xdr:colOff>0</xdr:colOff>
          <xdr:row>28</xdr:row>
          <xdr:rowOff>47625</xdr:rowOff>
        </xdr:to>
        <xdr:sp macro="" textlink="">
          <xdr:nvSpPr>
            <xdr:cNvPr id="25629" name="Check Box 29" hidden="1">
              <a:extLst>
                <a:ext uri="{63B3BB69-23CF-44E3-9099-C40C66FF867C}">
                  <a14:compatExt spid="_x0000_s25629"/>
                </a:ext>
                <a:ext uri="{FF2B5EF4-FFF2-40B4-BE49-F238E27FC236}">
                  <a16:creationId xmlns:a16="http://schemas.microsoft.com/office/drawing/2014/main" id="{00000000-0008-0000-0B00-00001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15</xdr:col>
      <xdr:colOff>561975</xdr:colOff>
      <xdr:row>0</xdr:row>
      <xdr:rowOff>19050</xdr:rowOff>
    </xdr:from>
    <xdr:to>
      <xdr:col>19</xdr:col>
      <xdr:colOff>85725</xdr:colOff>
      <xdr:row>0</xdr:row>
      <xdr:rowOff>257175</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9677400" y="19050"/>
          <a:ext cx="2038350" cy="2381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別　紙</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15</xdr:col>
      <xdr:colOff>561975</xdr:colOff>
      <xdr:row>0</xdr:row>
      <xdr:rowOff>19050</xdr:rowOff>
    </xdr:from>
    <xdr:to>
      <xdr:col>19</xdr:col>
      <xdr:colOff>85725</xdr:colOff>
      <xdr:row>0</xdr:row>
      <xdr:rowOff>257175</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9677400" y="19050"/>
          <a:ext cx="2038350" cy="2381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別　紙</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editAs="oneCell">
    <xdr:from>
      <xdr:col>10</xdr:col>
      <xdr:colOff>238125</xdr:colOff>
      <xdr:row>11</xdr:row>
      <xdr:rowOff>317501</xdr:rowOff>
    </xdr:from>
    <xdr:to>
      <xdr:col>15</xdr:col>
      <xdr:colOff>492125</xdr:colOff>
      <xdr:row>21</xdr:row>
      <xdr:rowOff>222251</xdr:rowOff>
    </xdr:to>
    <xdr:pic>
      <xdr:nvPicPr>
        <xdr:cNvPr id="4" name="図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0300" y="4479926"/>
          <a:ext cx="3397250" cy="2600325"/>
        </a:xfrm>
        <a:prstGeom prst="rect">
          <a:avLst/>
        </a:prstGeom>
      </xdr:spPr>
    </xdr:pic>
    <xdr:clientData/>
  </xdr:twoCellAnchor>
  <xdr:twoCellAnchor editAs="oneCell">
    <xdr:from>
      <xdr:col>10</xdr:col>
      <xdr:colOff>238125</xdr:colOff>
      <xdr:row>22</xdr:row>
      <xdr:rowOff>41726</xdr:rowOff>
    </xdr:from>
    <xdr:to>
      <xdr:col>15</xdr:col>
      <xdr:colOff>501543</xdr:colOff>
      <xdr:row>31</xdr:row>
      <xdr:rowOff>206375</xdr:rowOff>
    </xdr:to>
    <xdr:pic>
      <xdr:nvPicPr>
        <xdr:cNvPr id="5" name="図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10300" y="7156901"/>
          <a:ext cx="3406668" cy="2603049"/>
        </a:xfrm>
        <a:prstGeom prst="rect">
          <a:avLst/>
        </a:prstGeom>
      </xdr:spPr>
    </xdr:pic>
    <xdr:clientData/>
  </xdr:twoCellAnchor>
  <xdr:twoCellAnchor editAs="oneCell">
    <xdr:from>
      <xdr:col>10</xdr:col>
      <xdr:colOff>174625</xdr:colOff>
      <xdr:row>32</xdr:row>
      <xdr:rowOff>140649</xdr:rowOff>
    </xdr:from>
    <xdr:to>
      <xdr:col>15</xdr:col>
      <xdr:colOff>539750</xdr:colOff>
      <xdr:row>42</xdr:row>
      <xdr:rowOff>127545</xdr:rowOff>
    </xdr:to>
    <xdr:pic>
      <xdr:nvPicPr>
        <xdr:cNvPr id="6" name="図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46800" y="9951399"/>
          <a:ext cx="3508375" cy="26824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26376;&#22577;&#37228;&#31639;&#23450;&#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マスタ"/>
      <sheetName val="届出"/>
      <sheetName val="事項"/>
      <sheetName val="別紙39"/>
      <sheetName val="別紙39添"/>
      <sheetName val="別紙40"/>
      <sheetName val="別紙54-2"/>
      <sheetName val="スコア公表様式（全体表）"/>
      <sheetName val="スコア公表様式（実績）"/>
      <sheetName val="地域連携活動実施状況報告書"/>
      <sheetName val="別紙42"/>
      <sheetName val="別紙55-2"/>
      <sheetName val="別紙43"/>
      <sheetName val="別紙43添1"/>
      <sheetName val="別紙44添2"/>
    </sheetNames>
    <sheetDataSet>
      <sheetData sheetId="0"/>
      <sheetData sheetId="1"/>
      <sheetData sheetId="2"/>
      <sheetData sheetId="3"/>
      <sheetData sheetId="4"/>
      <sheetData sheetId="5"/>
      <sheetData sheetId="6"/>
      <sheetData sheetId="7"/>
      <sheetData sheetId="8">
        <row r="6">
          <cell r="D6" t="str">
            <v>就労支援事業所　友愛苑</v>
          </cell>
          <cell r="E6"/>
          <cell r="F6"/>
          <cell r="G6"/>
          <cell r="H6"/>
          <cell r="I6"/>
          <cell r="M6">
            <v>4311880134</v>
          </cell>
          <cell r="N6"/>
          <cell r="O6"/>
          <cell r="P6"/>
          <cell r="Q6"/>
          <cell r="R6"/>
          <cell r="S6"/>
          <cell r="T6"/>
          <cell r="U6"/>
        </row>
        <row r="7">
          <cell r="D7" t="str">
            <v>球磨郡相良村柳瀬987番地５０</v>
          </cell>
          <cell r="E7"/>
          <cell r="F7"/>
          <cell r="G7"/>
          <cell r="H7"/>
          <cell r="I7"/>
          <cell r="M7" t="str">
            <v>村山　てるよ</v>
          </cell>
          <cell r="N7"/>
          <cell r="O7"/>
          <cell r="P7"/>
          <cell r="Q7"/>
          <cell r="R7"/>
          <cell r="S7"/>
          <cell r="T7"/>
          <cell r="U7"/>
        </row>
        <row r="8">
          <cell r="D8" t="str">
            <v>0966-22-1222</v>
          </cell>
          <cell r="E8"/>
          <cell r="F8"/>
          <cell r="G8"/>
          <cell r="H8"/>
          <cell r="I8"/>
          <cell r="M8" t="str">
            <v>令和２年度</v>
          </cell>
          <cell r="N8"/>
          <cell r="O8"/>
          <cell r="P8"/>
          <cell r="Q8"/>
          <cell r="R8"/>
          <cell r="S8"/>
          <cell r="T8"/>
          <cell r="U8"/>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17"/>
  <sheetViews>
    <sheetView zoomScaleNormal="100" workbookViewId="0">
      <selection activeCell="E7" sqref="E7"/>
    </sheetView>
  </sheetViews>
  <sheetFormatPr defaultRowHeight="13.5"/>
  <cols>
    <col min="1" max="1" width="8.25" customWidth="1"/>
    <col min="2" max="2" width="8.25" style="23" customWidth="1"/>
    <col min="3" max="3" width="22" customWidth="1"/>
    <col min="4" max="4" width="23.625" customWidth="1"/>
    <col min="5" max="5" width="61" customWidth="1"/>
  </cols>
  <sheetData>
    <row r="1" spans="1:5" ht="23.25" customHeight="1" thickBot="1">
      <c r="A1" s="136" t="s">
        <v>29</v>
      </c>
      <c r="B1" s="136"/>
      <c r="C1" s="44">
        <v>4311880134</v>
      </c>
      <c r="D1" s="41" t="s">
        <v>716</v>
      </c>
      <c r="E1" s="39">
        <f>VLOOKUP($C$1,マスタ!$A$1:$N$245,ROW(),FALSE)</f>
        <v>4311880134</v>
      </c>
    </row>
    <row r="2" spans="1:5">
      <c r="A2" s="136"/>
      <c r="B2" s="136"/>
      <c r="D2" s="42" t="s">
        <v>717</v>
      </c>
      <c r="E2" s="39" t="str">
        <f>VLOOKUP($C$1,マスタ!$A$1:$N$245,ROW(),FALSE)</f>
        <v>社会福祉法人　友愛苑</v>
      </c>
    </row>
    <row r="3" spans="1:5">
      <c r="A3" s="136"/>
      <c r="B3" s="136"/>
      <c r="D3" s="42" t="s">
        <v>718</v>
      </c>
      <c r="E3" s="39" t="str">
        <f>VLOOKUP($C$1,マスタ!$A$1:$N$245,ROW(),FALSE)</f>
        <v>8680095</v>
      </c>
    </row>
    <row r="4" spans="1:5" ht="14.25" thickBot="1">
      <c r="A4" s="136"/>
      <c r="B4" s="136"/>
      <c r="D4" s="42" t="s">
        <v>719</v>
      </c>
      <c r="E4" s="39" t="str">
        <f>VLOOKUP($C$1,マスタ!$A$1:$N$245,ROW(),FALSE)</f>
        <v>球磨郡相良村柳瀬987番地５０</v>
      </c>
    </row>
    <row r="5" spans="1:5" ht="28.5" customHeight="1" thickBot="1">
      <c r="A5" s="136" t="s">
        <v>1510</v>
      </c>
      <c r="B5" s="137"/>
      <c r="C5" s="45">
        <v>44305</v>
      </c>
      <c r="D5" s="42" t="s">
        <v>720</v>
      </c>
      <c r="E5" s="39" t="str">
        <f>VLOOKUP($C$1,マスタ!$A$1:$N$245,ROW(),FALSE)</f>
        <v>0966-22-1222</v>
      </c>
    </row>
    <row r="6" spans="1:5">
      <c r="A6" s="43"/>
      <c r="B6" s="43"/>
      <c r="D6" s="42" t="s">
        <v>721</v>
      </c>
      <c r="E6" s="39" t="str">
        <f>VLOOKUP($C$1,マスタ!$A$1:$N$245,ROW(),FALSE)</f>
        <v>理事長</v>
      </c>
    </row>
    <row r="7" spans="1:5">
      <c r="A7" s="43"/>
      <c r="B7" s="43"/>
      <c r="C7" s="46">
        <v>44287</v>
      </c>
      <c r="D7" s="42" t="s">
        <v>722</v>
      </c>
      <c r="E7" s="39" t="str">
        <f>VLOOKUP($C$1,マスタ!$A$1:$N$245,ROW(),FALSE)</f>
        <v>村山　能史</v>
      </c>
    </row>
    <row r="8" spans="1:5">
      <c r="A8" s="43"/>
      <c r="B8" s="43"/>
      <c r="C8" s="46">
        <v>44316</v>
      </c>
      <c r="D8" s="42" t="s">
        <v>992</v>
      </c>
      <c r="E8" s="39" t="str">
        <f>VLOOKUP($C$1,マスタ!$A$1:$N$245,ROW(),FALSE)</f>
        <v>就労支援事業所　友愛苑</v>
      </c>
    </row>
    <row r="9" spans="1:5">
      <c r="A9" s="43"/>
      <c r="B9" s="43"/>
      <c r="D9" s="42" t="s">
        <v>993</v>
      </c>
      <c r="E9" s="39" t="str">
        <f>VLOOKUP($C$1,マスタ!$A$1:$N$245,ROW(),FALSE)</f>
        <v>8680095</v>
      </c>
    </row>
    <row r="10" spans="1:5">
      <c r="A10" s="43"/>
      <c r="B10" s="43"/>
      <c r="D10" s="42" t="s">
        <v>994</v>
      </c>
      <c r="E10" s="39" t="str">
        <f>VLOOKUP($C$1,マスタ!$A$1:$N$245,ROW(),FALSE)</f>
        <v>球磨郡相良村柳瀬987番地５０</v>
      </c>
    </row>
    <row r="11" spans="1:5">
      <c r="A11" s="43"/>
      <c r="B11" s="43"/>
      <c r="D11" s="42" t="s">
        <v>995</v>
      </c>
      <c r="E11" s="39" t="str">
        <f>VLOOKUP($C$1,マスタ!$A$1:$N$245,ROW(),FALSE)</f>
        <v>0966-22-1222</v>
      </c>
    </row>
    <row r="12" spans="1:5">
      <c r="A12" s="43"/>
      <c r="B12" s="43"/>
      <c r="D12" s="42" t="s">
        <v>723</v>
      </c>
      <c r="E12" s="39" t="str">
        <f>VLOOKUP($C$1,マスタ!$A$1:$N$245,ROW(),FALSE)</f>
        <v>46</v>
      </c>
    </row>
    <row r="13" spans="1:5">
      <c r="A13" s="43"/>
      <c r="B13" s="43"/>
      <c r="D13" s="42" t="s">
        <v>724</v>
      </c>
      <c r="E13" s="39" t="str">
        <f>VLOOKUP($C$1,マスタ!$A$1:$N$245,ROW(),FALSE)</f>
        <v>就労継続支援(Ａ型)，就労継続支援(Ｂ型)</v>
      </c>
    </row>
    <row r="14" spans="1:5">
      <c r="A14" s="43"/>
      <c r="B14" s="43"/>
      <c r="D14" s="42" t="s">
        <v>725</v>
      </c>
      <c r="E14" s="40" t="str">
        <f>VLOOKUP($C$1,マスタ!$A$1:$N$245,ROW(),FALSE)</f>
        <v>平成21年08月01日</v>
      </c>
    </row>
    <row r="15" spans="1:5" s="47" customFormat="1">
      <c r="B15" s="48"/>
      <c r="D15" s="49" t="s">
        <v>1513</v>
      </c>
      <c r="E15" s="50">
        <f>VLOOKUP($C$1,マスタ!$A$1:$O$245,ROW(),FALSE)</f>
        <v>138</v>
      </c>
    </row>
    <row r="16" spans="1:5">
      <c r="B16" s="23" t="s">
        <v>1728</v>
      </c>
    </row>
    <row r="17" spans="2:2">
      <c r="B17" s="23" t="s">
        <v>1511</v>
      </c>
    </row>
  </sheetData>
  <sheetProtection password="B2E7" sheet="1" objects="1" scenarios="1"/>
  <mergeCells count="2">
    <mergeCell ref="A1:B4"/>
    <mergeCell ref="A5:B5"/>
  </mergeCells>
  <phoneticPr fontId="2"/>
  <dataValidations count="2">
    <dataValidation type="whole" imeMode="off" allowBlank="1" showInputMessage="1" showErrorMessage="1" sqref="C1:D1" xr:uid="{00000000-0002-0000-0000-000000000000}">
      <formula1>4300000000</formula1>
      <formula2>4399999999</formula2>
    </dataValidation>
    <dataValidation type="date" allowBlank="1" showInputMessage="1" showErrorMessage="1" sqref="C6 C5" xr:uid="{00000000-0002-0000-0000-000001000000}">
      <formula1>C7</formula1>
      <formula2>C8</formula2>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O3371"/>
  <sheetViews>
    <sheetView workbookViewId="0"/>
  </sheetViews>
  <sheetFormatPr defaultColWidth="9.125" defaultRowHeight="12"/>
  <cols>
    <col min="1" max="1" width="12.25" style="26" customWidth="1"/>
    <col min="2" max="2" width="14.25" style="26" customWidth="1"/>
    <col min="3" max="3" width="9.125" style="26" customWidth="1"/>
    <col min="4" max="4" width="16.875" style="26" customWidth="1"/>
    <col min="5" max="7" width="9.125" style="26" customWidth="1"/>
    <col min="8" max="8" width="9.5" style="26" customWidth="1"/>
    <col min="9" max="9" width="9.125" style="26" customWidth="1"/>
    <col min="10" max="10" width="27.5" style="26" customWidth="1"/>
    <col min="11" max="11" width="9.125" style="26" customWidth="1"/>
    <col min="12" max="12" width="4.375" style="26" customWidth="1"/>
    <col min="13" max="13" width="17.875" style="26" customWidth="1"/>
    <col min="14" max="14" width="11.875" style="26" customWidth="1"/>
    <col min="15" max="16384" width="9.125" style="26"/>
  </cols>
  <sheetData>
    <row r="1" spans="1:15">
      <c r="A1" s="127" t="s">
        <v>716</v>
      </c>
      <c r="B1" s="127" t="s">
        <v>717</v>
      </c>
      <c r="C1" s="127" t="s">
        <v>718</v>
      </c>
      <c r="D1" s="127" t="s">
        <v>719</v>
      </c>
      <c r="E1" s="127" t="s">
        <v>720</v>
      </c>
      <c r="F1" s="127" t="s">
        <v>721</v>
      </c>
      <c r="G1" s="127" t="s">
        <v>722</v>
      </c>
      <c r="H1" s="127" t="s">
        <v>992</v>
      </c>
      <c r="I1" s="127" t="s">
        <v>993</v>
      </c>
      <c r="J1" s="127" t="s">
        <v>994</v>
      </c>
      <c r="K1" s="127" t="s">
        <v>995</v>
      </c>
      <c r="L1" s="127" t="s">
        <v>723</v>
      </c>
      <c r="M1" s="127" t="s">
        <v>1182</v>
      </c>
      <c r="N1" s="127" t="s">
        <v>725</v>
      </c>
      <c r="O1" s="127" t="s">
        <v>1512</v>
      </c>
    </row>
    <row r="2" spans="1:15">
      <c r="A2" s="28">
        <v>4310200243</v>
      </c>
      <c r="B2" s="26" t="s">
        <v>1005</v>
      </c>
      <c r="C2" s="26" t="s">
        <v>813</v>
      </c>
      <c r="D2" s="26" t="s">
        <v>1183</v>
      </c>
      <c r="E2" s="26" t="s">
        <v>31</v>
      </c>
      <c r="F2" s="26" t="s">
        <v>32</v>
      </c>
      <c r="G2" s="26" t="s">
        <v>1006</v>
      </c>
      <c r="H2" s="26" t="s">
        <v>30</v>
      </c>
      <c r="I2" s="26" t="s">
        <v>813</v>
      </c>
      <c r="J2" s="26" t="s">
        <v>1183</v>
      </c>
      <c r="K2" s="26" t="s">
        <v>31</v>
      </c>
      <c r="L2" s="26" t="s">
        <v>732</v>
      </c>
      <c r="M2" s="26" t="s">
        <v>1175</v>
      </c>
      <c r="N2" s="27" t="s">
        <v>1729</v>
      </c>
      <c r="O2" s="26">
        <v>1</v>
      </c>
    </row>
    <row r="3" spans="1:15">
      <c r="A3" s="28">
        <v>4310200250</v>
      </c>
      <c r="B3" s="26" t="s">
        <v>36</v>
      </c>
      <c r="C3" s="26" t="s">
        <v>750</v>
      </c>
      <c r="D3" s="26" t="s">
        <v>1184</v>
      </c>
      <c r="E3" s="26" t="s">
        <v>35</v>
      </c>
      <c r="F3" s="26" t="s">
        <v>32</v>
      </c>
      <c r="G3" s="26" t="s">
        <v>37</v>
      </c>
      <c r="H3" s="26" t="s">
        <v>34</v>
      </c>
      <c r="I3" s="26" t="s">
        <v>750</v>
      </c>
      <c r="J3" s="26" t="s">
        <v>1184</v>
      </c>
      <c r="K3" s="26" t="s">
        <v>35</v>
      </c>
      <c r="L3" s="26" t="s">
        <v>732</v>
      </c>
      <c r="M3" s="26" t="s">
        <v>33</v>
      </c>
      <c r="N3" s="27" t="s">
        <v>1730</v>
      </c>
      <c r="O3" s="26">
        <v>2</v>
      </c>
    </row>
    <row r="4" spans="1:15">
      <c r="A4" s="28">
        <v>4310200268</v>
      </c>
      <c r="B4" s="26" t="s">
        <v>1004</v>
      </c>
      <c r="C4" s="26" t="s">
        <v>900</v>
      </c>
      <c r="D4" s="26" t="s">
        <v>1409</v>
      </c>
      <c r="E4" s="26" t="s">
        <v>969</v>
      </c>
      <c r="F4" s="26" t="s">
        <v>32</v>
      </c>
      <c r="G4" s="26" t="s">
        <v>40</v>
      </c>
      <c r="H4" s="26" t="s">
        <v>38</v>
      </c>
      <c r="I4" s="26" t="s">
        <v>842</v>
      </c>
      <c r="J4" s="26" t="s">
        <v>1185</v>
      </c>
      <c r="K4" s="26" t="s">
        <v>39</v>
      </c>
      <c r="L4" s="26" t="s">
        <v>732</v>
      </c>
      <c r="M4" s="26" t="s">
        <v>1176</v>
      </c>
      <c r="N4" s="27" t="s">
        <v>1731</v>
      </c>
      <c r="O4" s="26">
        <v>3</v>
      </c>
    </row>
    <row r="5" spans="1:15">
      <c r="A5" s="28">
        <v>4310200318</v>
      </c>
      <c r="B5" s="26" t="s">
        <v>1007</v>
      </c>
      <c r="C5" s="26" t="s">
        <v>918</v>
      </c>
      <c r="D5" s="26" t="s">
        <v>1186</v>
      </c>
      <c r="E5" s="26" t="s">
        <v>43</v>
      </c>
      <c r="F5" s="26" t="s">
        <v>32</v>
      </c>
      <c r="G5" s="26" t="s">
        <v>81</v>
      </c>
      <c r="H5" s="26" t="s">
        <v>42</v>
      </c>
      <c r="I5" s="26" t="s">
        <v>918</v>
      </c>
      <c r="J5" s="26" t="s">
        <v>1186</v>
      </c>
      <c r="K5" s="26" t="s">
        <v>43</v>
      </c>
      <c r="L5" s="26" t="s">
        <v>732</v>
      </c>
      <c r="M5" s="26" t="s">
        <v>1175</v>
      </c>
      <c r="N5" s="27" t="s">
        <v>1732</v>
      </c>
      <c r="O5" s="26">
        <v>4</v>
      </c>
    </row>
    <row r="6" spans="1:15">
      <c r="A6" s="28">
        <v>4310200342</v>
      </c>
      <c r="B6" s="26" t="s">
        <v>46</v>
      </c>
      <c r="C6" s="26" t="s">
        <v>937</v>
      </c>
      <c r="D6" s="26" t="s">
        <v>1187</v>
      </c>
      <c r="E6" s="26" t="s">
        <v>45</v>
      </c>
      <c r="F6" s="26" t="s">
        <v>32</v>
      </c>
      <c r="G6" s="26" t="s">
        <v>47</v>
      </c>
      <c r="H6" s="26" t="s">
        <v>44</v>
      </c>
      <c r="I6" s="26" t="s">
        <v>937</v>
      </c>
      <c r="J6" s="26" t="s">
        <v>1187</v>
      </c>
      <c r="K6" s="26" t="s">
        <v>45</v>
      </c>
      <c r="L6" s="26" t="s">
        <v>732</v>
      </c>
      <c r="M6" s="26" t="s">
        <v>1175</v>
      </c>
      <c r="N6" s="27" t="s">
        <v>1733</v>
      </c>
      <c r="O6" s="26">
        <v>5</v>
      </c>
    </row>
    <row r="7" spans="1:15">
      <c r="A7" s="28">
        <v>4310200359</v>
      </c>
      <c r="B7" s="26" t="s">
        <v>1008</v>
      </c>
      <c r="C7" s="26" t="s">
        <v>796</v>
      </c>
      <c r="D7" s="26" t="s">
        <v>1188</v>
      </c>
      <c r="E7" s="26" t="s">
        <v>49</v>
      </c>
      <c r="F7" s="26" t="s">
        <v>32</v>
      </c>
      <c r="G7" s="26" t="s">
        <v>50</v>
      </c>
      <c r="H7" s="26" t="s">
        <v>48</v>
      </c>
      <c r="I7" s="26" t="s">
        <v>796</v>
      </c>
      <c r="J7" s="26" t="s">
        <v>1188</v>
      </c>
      <c r="K7" s="26" t="s">
        <v>49</v>
      </c>
      <c r="L7" s="26" t="s">
        <v>732</v>
      </c>
      <c r="M7" s="26" t="s">
        <v>33</v>
      </c>
      <c r="N7" s="27" t="s">
        <v>1734</v>
      </c>
      <c r="O7" s="26">
        <v>6</v>
      </c>
    </row>
    <row r="8" spans="1:15">
      <c r="A8" s="28">
        <v>4310200383</v>
      </c>
      <c r="B8" s="26" t="s">
        <v>1009</v>
      </c>
      <c r="C8" s="26" t="s">
        <v>957</v>
      </c>
      <c r="D8" s="26" t="s">
        <v>1410</v>
      </c>
      <c r="E8" s="26" t="s">
        <v>52</v>
      </c>
      <c r="F8" s="26" t="s">
        <v>32</v>
      </c>
      <c r="G8" s="26" t="s">
        <v>53</v>
      </c>
      <c r="H8" s="26" t="s">
        <v>51</v>
      </c>
      <c r="I8" s="26" t="s">
        <v>957</v>
      </c>
      <c r="J8" s="26" t="s">
        <v>1189</v>
      </c>
      <c r="K8" s="26" t="s">
        <v>52</v>
      </c>
      <c r="L8" s="26" t="s">
        <v>732</v>
      </c>
      <c r="M8" s="26" t="s">
        <v>33</v>
      </c>
      <c r="N8" s="27" t="s">
        <v>1735</v>
      </c>
      <c r="O8" s="26">
        <v>7</v>
      </c>
    </row>
    <row r="9" spans="1:15">
      <c r="A9" s="28">
        <v>4310200433</v>
      </c>
      <c r="B9" s="26" t="s">
        <v>1004</v>
      </c>
      <c r="C9" s="26" t="s">
        <v>1736</v>
      </c>
      <c r="D9" s="26" t="s">
        <v>1951</v>
      </c>
      <c r="E9" s="26" t="s">
        <v>1737</v>
      </c>
      <c r="F9" s="26" t="s">
        <v>32</v>
      </c>
      <c r="G9" s="26" t="s">
        <v>40</v>
      </c>
      <c r="H9" s="26" t="s">
        <v>54</v>
      </c>
      <c r="I9" s="26" t="s">
        <v>756</v>
      </c>
      <c r="J9" s="26" t="s">
        <v>1190</v>
      </c>
      <c r="K9" s="26" t="s">
        <v>55</v>
      </c>
      <c r="L9" s="26" t="s">
        <v>732</v>
      </c>
      <c r="M9" s="26" t="s">
        <v>1176</v>
      </c>
      <c r="N9" s="27" t="s">
        <v>1738</v>
      </c>
      <c r="O9" s="26">
        <v>8</v>
      </c>
    </row>
    <row r="10" spans="1:15">
      <c r="A10" s="28">
        <v>4310200458</v>
      </c>
      <c r="B10" s="26" t="s">
        <v>1010</v>
      </c>
      <c r="C10" s="26" t="s">
        <v>844</v>
      </c>
      <c r="D10" s="26" t="s">
        <v>1411</v>
      </c>
      <c r="E10" s="26" t="s">
        <v>57</v>
      </c>
      <c r="F10" s="26" t="s">
        <v>58</v>
      </c>
      <c r="G10" s="26" t="s">
        <v>1739</v>
      </c>
      <c r="H10" s="26" t="s">
        <v>56</v>
      </c>
      <c r="I10" s="26" t="s">
        <v>844</v>
      </c>
      <c r="J10" s="26" t="s">
        <v>1191</v>
      </c>
      <c r="K10" s="26" t="s">
        <v>57</v>
      </c>
      <c r="L10" s="26" t="s">
        <v>734</v>
      </c>
      <c r="M10" s="26" t="s">
        <v>41</v>
      </c>
      <c r="N10" s="27" t="s">
        <v>1740</v>
      </c>
      <c r="O10" s="26">
        <v>9</v>
      </c>
    </row>
    <row r="11" spans="1:15">
      <c r="A11" s="28">
        <v>4310200508</v>
      </c>
      <c r="B11" s="26" t="s">
        <v>1011</v>
      </c>
      <c r="C11" s="26" t="s">
        <v>797</v>
      </c>
      <c r="D11" s="26" t="s">
        <v>1192</v>
      </c>
      <c r="E11" s="26" t="s">
        <v>60</v>
      </c>
      <c r="F11" s="26" t="s">
        <v>61</v>
      </c>
      <c r="G11" s="26" t="s">
        <v>62</v>
      </c>
      <c r="H11" s="26" t="s">
        <v>59</v>
      </c>
      <c r="I11" s="26" t="s">
        <v>797</v>
      </c>
      <c r="J11" s="26" t="s">
        <v>1192</v>
      </c>
      <c r="K11" s="26" t="s">
        <v>60</v>
      </c>
      <c r="L11" s="26" t="s">
        <v>734</v>
      </c>
      <c r="M11" s="26" t="s">
        <v>41</v>
      </c>
      <c r="N11" s="27" t="s">
        <v>1741</v>
      </c>
      <c r="O11" s="26">
        <v>10</v>
      </c>
    </row>
    <row r="12" spans="1:15">
      <c r="A12" s="28">
        <v>4310200557</v>
      </c>
      <c r="B12" s="26" t="s">
        <v>1001</v>
      </c>
      <c r="C12" s="26" t="s">
        <v>1742</v>
      </c>
      <c r="D12" s="26" t="s">
        <v>1952</v>
      </c>
      <c r="E12" s="26" t="s">
        <v>1013</v>
      </c>
      <c r="F12" s="26" t="s">
        <v>58</v>
      </c>
      <c r="G12" s="26" t="s">
        <v>64</v>
      </c>
      <c r="H12" s="26" t="s">
        <v>63</v>
      </c>
      <c r="I12" s="26" t="s">
        <v>775</v>
      </c>
      <c r="J12" s="26" t="s">
        <v>1193</v>
      </c>
      <c r="K12" s="26" t="s">
        <v>1013</v>
      </c>
      <c r="L12" s="26" t="s">
        <v>734</v>
      </c>
      <c r="M12" s="26" t="s">
        <v>41</v>
      </c>
      <c r="N12" s="27" t="s">
        <v>1743</v>
      </c>
      <c r="O12" s="26">
        <v>11</v>
      </c>
    </row>
    <row r="13" spans="1:15">
      <c r="A13" s="28">
        <v>4310200565</v>
      </c>
      <c r="B13" s="26" t="s">
        <v>1744</v>
      </c>
      <c r="C13" s="26" t="s">
        <v>926</v>
      </c>
      <c r="D13" s="26" t="s">
        <v>1359</v>
      </c>
      <c r="E13" s="26" t="s">
        <v>575</v>
      </c>
      <c r="F13" s="26" t="s">
        <v>32</v>
      </c>
      <c r="G13" s="26" t="s">
        <v>67</v>
      </c>
      <c r="H13" s="26" t="s">
        <v>65</v>
      </c>
      <c r="I13" s="26" t="s">
        <v>959</v>
      </c>
      <c r="J13" s="26" t="s">
        <v>1194</v>
      </c>
      <c r="K13" s="26" t="s">
        <v>66</v>
      </c>
      <c r="L13" s="26" t="s">
        <v>732</v>
      </c>
      <c r="M13" s="26" t="s">
        <v>1175</v>
      </c>
      <c r="N13" s="27" t="s">
        <v>1745</v>
      </c>
      <c r="O13" s="26">
        <v>12</v>
      </c>
    </row>
    <row r="14" spans="1:15">
      <c r="A14" s="28">
        <v>4310200573</v>
      </c>
      <c r="B14" s="26" t="s">
        <v>1014</v>
      </c>
      <c r="C14" s="26" t="s">
        <v>895</v>
      </c>
      <c r="D14" s="26" t="s">
        <v>1195</v>
      </c>
      <c r="E14" s="26" t="s">
        <v>69</v>
      </c>
      <c r="F14" s="26" t="s">
        <v>32</v>
      </c>
      <c r="G14" s="26" t="s">
        <v>70</v>
      </c>
      <c r="H14" s="26" t="s">
        <v>68</v>
      </c>
      <c r="I14" s="26" t="s">
        <v>895</v>
      </c>
      <c r="J14" s="26" t="s">
        <v>1195</v>
      </c>
      <c r="K14" s="26" t="s">
        <v>69</v>
      </c>
      <c r="L14" s="26" t="s">
        <v>731</v>
      </c>
      <c r="M14" s="26" t="s">
        <v>3</v>
      </c>
      <c r="N14" s="27" t="s">
        <v>1746</v>
      </c>
      <c r="O14" s="26">
        <v>13</v>
      </c>
    </row>
    <row r="15" spans="1:15">
      <c r="A15" s="28">
        <v>4310200581</v>
      </c>
      <c r="B15" s="26" t="s">
        <v>1015</v>
      </c>
      <c r="C15" s="26" t="s">
        <v>861</v>
      </c>
      <c r="D15" s="26" t="s">
        <v>1196</v>
      </c>
      <c r="E15" s="26" t="s">
        <v>72</v>
      </c>
      <c r="F15" s="26" t="s">
        <v>61</v>
      </c>
      <c r="G15" s="26" t="s">
        <v>73</v>
      </c>
      <c r="H15" s="26" t="s">
        <v>71</v>
      </c>
      <c r="I15" s="26" t="s">
        <v>861</v>
      </c>
      <c r="J15" s="26" t="s">
        <v>1196</v>
      </c>
      <c r="K15" s="26" t="s">
        <v>72</v>
      </c>
      <c r="L15" s="26" t="s">
        <v>734</v>
      </c>
      <c r="M15" s="26" t="s">
        <v>41</v>
      </c>
      <c r="N15" s="27" t="s">
        <v>1747</v>
      </c>
      <c r="O15" s="26">
        <v>14</v>
      </c>
    </row>
    <row r="16" spans="1:15">
      <c r="A16" s="28">
        <v>4310200599</v>
      </c>
      <c r="B16" s="26" t="s">
        <v>1016</v>
      </c>
      <c r="C16" s="26" t="s">
        <v>757</v>
      </c>
      <c r="D16" s="26" t="s">
        <v>1412</v>
      </c>
      <c r="E16" s="26" t="s">
        <v>838</v>
      </c>
      <c r="F16" s="26" t="s">
        <v>58</v>
      </c>
      <c r="G16" s="26" t="s">
        <v>75</v>
      </c>
      <c r="H16" s="26" t="s">
        <v>74</v>
      </c>
      <c r="I16" s="26" t="s">
        <v>757</v>
      </c>
      <c r="J16" s="26" t="s">
        <v>1197</v>
      </c>
      <c r="K16" s="26" t="s">
        <v>1748</v>
      </c>
      <c r="L16" s="26" t="s">
        <v>734</v>
      </c>
      <c r="M16" s="26" t="s">
        <v>41</v>
      </c>
      <c r="N16" s="27" t="s">
        <v>1749</v>
      </c>
      <c r="O16" s="26">
        <v>15</v>
      </c>
    </row>
    <row r="17" spans="1:15">
      <c r="A17" s="28">
        <v>4310200607</v>
      </c>
      <c r="B17" s="26" t="s">
        <v>1017</v>
      </c>
      <c r="C17" s="26" t="s">
        <v>882</v>
      </c>
      <c r="D17" s="26" t="s">
        <v>1350</v>
      </c>
      <c r="E17" s="26" t="s">
        <v>545</v>
      </c>
      <c r="F17" s="26" t="s">
        <v>61</v>
      </c>
      <c r="G17" s="26" t="s">
        <v>78</v>
      </c>
      <c r="H17" s="26" t="s">
        <v>76</v>
      </c>
      <c r="I17" s="26" t="s">
        <v>884</v>
      </c>
      <c r="J17" s="26" t="s">
        <v>1198</v>
      </c>
      <c r="K17" s="26" t="s">
        <v>77</v>
      </c>
      <c r="L17" s="26" t="s">
        <v>734</v>
      </c>
      <c r="M17" s="26" t="s">
        <v>41</v>
      </c>
      <c r="N17" s="27" t="s">
        <v>1750</v>
      </c>
      <c r="O17" s="26">
        <v>16</v>
      </c>
    </row>
    <row r="18" spans="1:15">
      <c r="A18" s="28">
        <v>4310200706</v>
      </c>
      <c r="B18" s="26" t="s">
        <v>1018</v>
      </c>
      <c r="C18" s="26" t="s">
        <v>877</v>
      </c>
      <c r="D18" s="26" t="s">
        <v>1199</v>
      </c>
      <c r="E18" s="26" t="s">
        <v>80</v>
      </c>
      <c r="F18" s="26" t="s">
        <v>61</v>
      </c>
      <c r="G18" s="26" t="s">
        <v>81</v>
      </c>
      <c r="H18" s="26" t="s">
        <v>79</v>
      </c>
      <c r="I18" s="26" t="s">
        <v>877</v>
      </c>
      <c r="J18" s="26" t="s">
        <v>1199</v>
      </c>
      <c r="K18" s="26" t="s">
        <v>80</v>
      </c>
      <c r="L18" s="26" t="s">
        <v>734</v>
      </c>
      <c r="M18" s="26" t="s">
        <v>41</v>
      </c>
      <c r="N18" s="27" t="s">
        <v>1751</v>
      </c>
      <c r="O18" s="26">
        <v>17</v>
      </c>
    </row>
    <row r="19" spans="1:15">
      <c r="A19" s="28">
        <v>4310200714</v>
      </c>
      <c r="B19" s="26" t="s">
        <v>1019</v>
      </c>
      <c r="C19" s="26" t="s">
        <v>894</v>
      </c>
      <c r="D19" s="26" t="s">
        <v>1200</v>
      </c>
      <c r="E19" s="26" t="s">
        <v>83</v>
      </c>
      <c r="F19" s="26" t="s">
        <v>61</v>
      </c>
      <c r="G19" s="26" t="s">
        <v>84</v>
      </c>
      <c r="H19" s="26" t="s">
        <v>82</v>
      </c>
      <c r="I19" s="26" t="s">
        <v>894</v>
      </c>
      <c r="J19" s="26" t="s">
        <v>1200</v>
      </c>
      <c r="K19" s="26" t="s">
        <v>83</v>
      </c>
      <c r="L19" s="26" t="s">
        <v>734</v>
      </c>
      <c r="M19" s="26" t="s">
        <v>41</v>
      </c>
      <c r="N19" s="27" t="s">
        <v>1752</v>
      </c>
      <c r="O19" s="26">
        <v>18</v>
      </c>
    </row>
    <row r="20" spans="1:15">
      <c r="A20" s="28">
        <v>4310200730</v>
      </c>
      <c r="B20" s="26" t="s">
        <v>1020</v>
      </c>
      <c r="C20" s="26" t="s">
        <v>968</v>
      </c>
      <c r="D20" s="26" t="s">
        <v>1413</v>
      </c>
      <c r="E20" s="26" t="s">
        <v>986</v>
      </c>
      <c r="F20" s="26" t="s">
        <v>32</v>
      </c>
      <c r="G20" s="26" t="s">
        <v>1753</v>
      </c>
      <c r="H20" s="26" t="s">
        <v>85</v>
      </c>
      <c r="I20" s="26" t="s">
        <v>987</v>
      </c>
      <c r="J20" s="26" t="s">
        <v>1201</v>
      </c>
      <c r="K20" s="26" t="s">
        <v>86</v>
      </c>
      <c r="L20" s="26" t="s">
        <v>734</v>
      </c>
      <c r="M20" s="26" t="s">
        <v>41</v>
      </c>
      <c r="N20" s="27" t="s">
        <v>1754</v>
      </c>
      <c r="O20" s="26">
        <v>19</v>
      </c>
    </row>
    <row r="21" spans="1:15">
      <c r="A21" s="28">
        <v>4310200813</v>
      </c>
      <c r="B21" s="26" t="s">
        <v>1012</v>
      </c>
      <c r="C21" s="26" t="s">
        <v>887</v>
      </c>
      <c r="D21" s="26" t="s">
        <v>1414</v>
      </c>
      <c r="E21" s="26" t="s">
        <v>88</v>
      </c>
      <c r="F21" s="26" t="s">
        <v>61</v>
      </c>
      <c r="G21" s="26" t="s">
        <v>89</v>
      </c>
      <c r="H21" s="26" t="s">
        <v>87</v>
      </c>
      <c r="I21" s="26" t="s">
        <v>887</v>
      </c>
      <c r="J21" s="26" t="s">
        <v>1202</v>
      </c>
      <c r="K21" s="26" t="s">
        <v>88</v>
      </c>
      <c r="L21" s="26" t="s">
        <v>732</v>
      </c>
      <c r="M21" s="26" t="s">
        <v>1176</v>
      </c>
      <c r="N21" s="27" t="s">
        <v>1755</v>
      </c>
      <c r="O21" s="26">
        <v>20</v>
      </c>
    </row>
    <row r="22" spans="1:15">
      <c r="A22" s="28">
        <v>4310200854</v>
      </c>
      <c r="B22" s="26" t="s">
        <v>1007</v>
      </c>
      <c r="C22" s="26" t="s">
        <v>918</v>
      </c>
      <c r="D22" s="26" t="s">
        <v>1186</v>
      </c>
      <c r="E22" s="26" t="s">
        <v>43</v>
      </c>
      <c r="F22" s="26" t="s">
        <v>32</v>
      </c>
      <c r="G22" s="26" t="s">
        <v>81</v>
      </c>
      <c r="H22" s="26" t="s">
        <v>42</v>
      </c>
      <c r="I22" s="26" t="s">
        <v>918</v>
      </c>
      <c r="J22" s="26" t="s">
        <v>1186</v>
      </c>
      <c r="K22" s="26" t="s">
        <v>43</v>
      </c>
      <c r="L22" s="26" t="s">
        <v>771</v>
      </c>
      <c r="M22" s="26" t="s">
        <v>772</v>
      </c>
      <c r="N22" s="27" t="s">
        <v>1756</v>
      </c>
      <c r="O22" s="26">
        <v>21</v>
      </c>
    </row>
    <row r="23" spans="1:15">
      <c r="A23" s="28">
        <v>4310300126</v>
      </c>
      <c r="B23" s="26" t="s">
        <v>1022</v>
      </c>
      <c r="C23" s="26" t="s">
        <v>770</v>
      </c>
      <c r="D23" s="26" t="s">
        <v>1203</v>
      </c>
      <c r="E23" s="26" t="s">
        <v>92</v>
      </c>
      <c r="F23" s="26" t="s">
        <v>32</v>
      </c>
      <c r="G23" s="26" t="s">
        <v>93</v>
      </c>
      <c r="H23" s="26" t="s">
        <v>91</v>
      </c>
      <c r="I23" s="26" t="s">
        <v>770</v>
      </c>
      <c r="J23" s="26" t="s">
        <v>1203</v>
      </c>
      <c r="K23" s="26" t="s">
        <v>92</v>
      </c>
      <c r="L23" s="26" t="s">
        <v>732</v>
      </c>
      <c r="M23" s="26" t="s">
        <v>33</v>
      </c>
      <c r="N23" s="27" t="s">
        <v>1730</v>
      </c>
      <c r="O23" s="26">
        <v>22</v>
      </c>
    </row>
    <row r="24" spans="1:15">
      <c r="A24" s="28">
        <v>4310300209</v>
      </c>
      <c r="B24" s="26" t="s">
        <v>1021</v>
      </c>
      <c r="C24" s="26" t="s">
        <v>808</v>
      </c>
      <c r="D24" s="26" t="s">
        <v>1204</v>
      </c>
      <c r="E24" s="26" t="s">
        <v>94</v>
      </c>
      <c r="F24" s="26" t="s">
        <v>32</v>
      </c>
      <c r="G24" s="26" t="s">
        <v>95</v>
      </c>
      <c r="H24" s="26" t="s">
        <v>96</v>
      </c>
      <c r="I24" s="26" t="s">
        <v>808</v>
      </c>
      <c r="J24" s="26" t="s">
        <v>1204</v>
      </c>
      <c r="K24" s="26" t="s">
        <v>94</v>
      </c>
      <c r="L24" s="26" t="s">
        <v>732</v>
      </c>
      <c r="M24" s="26" t="s">
        <v>33</v>
      </c>
      <c r="N24" s="27" t="s">
        <v>1757</v>
      </c>
      <c r="O24" s="26">
        <v>23</v>
      </c>
    </row>
    <row r="25" spans="1:15">
      <c r="A25" s="28">
        <v>4310300225</v>
      </c>
      <c r="B25" s="26" t="s">
        <v>1023</v>
      </c>
      <c r="C25" s="26" t="s">
        <v>783</v>
      </c>
      <c r="D25" s="26" t="s">
        <v>1205</v>
      </c>
      <c r="E25" s="26" t="s">
        <v>98</v>
      </c>
      <c r="F25" s="26" t="s">
        <v>32</v>
      </c>
      <c r="G25" s="26" t="s">
        <v>99</v>
      </c>
      <c r="H25" s="26" t="s">
        <v>97</v>
      </c>
      <c r="I25" s="26" t="s">
        <v>783</v>
      </c>
      <c r="J25" s="26" t="s">
        <v>1205</v>
      </c>
      <c r="K25" s="26" t="s">
        <v>98</v>
      </c>
      <c r="L25" s="26" t="s">
        <v>732</v>
      </c>
      <c r="M25" s="26" t="s">
        <v>33</v>
      </c>
      <c r="N25" s="27" t="s">
        <v>1758</v>
      </c>
      <c r="O25" s="26">
        <v>24</v>
      </c>
    </row>
    <row r="26" spans="1:15">
      <c r="A26" s="28">
        <v>4310300233</v>
      </c>
      <c r="B26" s="26" t="s">
        <v>1024</v>
      </c>
      <c r="C26" s="26" t="s">
        <v>808</v>
      </c>
      <c r="D26" s="26" t="s">
        <v>1206</v>
      </c>
      <c r="E26" s="26" t="s">
        <v>101</v>
      </c>
      <c r="F26" s="26" t="s">
        <v>61</v>
      </c>
      <c r="G26" s="26" t="s">
        <v>102</v>
      </c>
      <c r="H26" s="26" t="s">
        <v>100</v>
      </c>
      <c r="I26" s="26" t="s">
        <v>808</v>
      </c>
      <c r="J26" s="26" t="s">
        <v>1206</v>
      </c>
      <c r="K26" s="26" t="s">
        <v>101</v>
      </c>
      <c r="L26" s="26" t="s">
        <v>734</v>
      </c>
      <c r="M26" s="26" t="s">
        <v>41</v>
      </c>
      <c r="N26" s="27" t="s">
        <v>1741</v>
      </c>
      <c r="O26" s="26">
        <v>25</v>
      </c>
    </row>
    <row r="27" spans="1:15">
      <c r="A27" s="28">
        <v>4310300241</v>
      </c>
      <c r="B27" s="26" t="s">
        <v>1025</v>
      </c>
      <c r="C27" s="26" t="s">
        <v>866</v>
      </c>
      <c r="D27" s="26" t="s">
        <v>1415</v>
      </c>
      <c r="E27" s="26" t="s">
        <v>891</v>
      </c>
      <c r="F27" s="26" t="s">
        <v>61</v>
      </c>
      <c r="G27" s="26" t="s">
        <v>105</v>
      </c>
      <c r="H27" s="26" t="s">
        <v>103</v>
      </c>
      <c r="I27" s="26" t="s">
        <v>851</v>
      </c>
      <c r="J27" s="26" t="s">
        <v>1207</v>
      </c>
      <c r="K27" s="26" t="s">
        <v>104</v>
      </c>
      <c r="L27" s="26" t="s">
        <v>732</v>
      </c>
      <c r="M27" s="26" t="s">
        <v>1176</v>
      </c>
      <c r="N27" s="27" t="s">
        <v>1759</v>
      </c>
      <c r="O27" s="26">
        <v>26</v>
      </c>
    </row>
    <row r="28" spans="1:15">
      <c r="A28" s="28">
        <v>4310300274</v>
      </c>
      <c r="B28" s="26" t="s">
        <v>996</v>
      </c>
      <c r="C28" s="26" t="s">
        <v>767</v>
      </c>
      <c r="D28" s="26" t="s">
        <v>1416</v>
      </c>
      <c r="E28" s="26" t="s">
        <v>768</v>
      </c>
      <c r="F28" s="26" t="s">
        <v>32</v>
      </c>
      <c r="G28" s="26" t="s">
        <v>108</v>
      </c>
      <c r="H28" s="26" t="s">
        <v>106</v>
      </c>
      <c r="I28" s="26" t="s">
        <v>769</v>
      </c>
      <c r="J28" s="26" t="s">
        <v>1208</v>
      </c>
      <c r="K28" s="26" t="s">
        <v>107</v>
      </c>
      <c r="L28" s="26" t="s">
        <v>734</v>
      </c>
      <c r="M28" s="26" t="s">
        <v>1177</v>
      </c>
      <c r="N28" s="27" t="s">
        <v>1743</v>
      </c>
      <c r="O28" s="26">
        <v>27</v>
      </c>
    </row>
    <row r="29" spans="1:15">
      <c r="A29" s="28">
        <v>4310300316</v>
      </c>
      <c r="B29" s="26" t="s">
        <v>1026</v>
      </c>
      <c r="C29" s="26" t="s">
        <v>867</v>
      </c>
      <c r="D29" s="26" t="s">
        <v>1417</v>
      </c>
      <c r="E29" s="26" t="s">
        <v>110</v>
      </c>
      <c r="F29" s="26" t="s">
        <v>111</v>
      </c>
      <c r="G29" s="26" t="s">
        <v>112</v>
      </c>
      <c r="H29" s="26" t="s">
        <v>109</v>
      </c>
      <c r="I29" s="26" t="s">
        <v>867</v>
      </c>
      <c r="J29" s="26" t="s">
        <v>1935</v>
      </c>
      <c r="K29" s="26" t="s">
        <v>110</v>
      </c>
      <c r="L29" s="26" t="s">
        <v>734</v>
      </c>
      <c r="M29" s="26" t="s">
        <v>41</v>
      </c>
      <c r="N29" s="27" t="s">
        <v>1760</v>
      </c>
      <c r="O29" s="26">
        <v>28</v>
      </c>
    </row>
    <row r="30" spans="1:15">
      <c r="A30" s="28">
        <v>4310300340</v>
      </c>
      <c r="B30" s="26" t="s">
        <v>115</v>
      </c>
      <c r="C30" s="26" t="s">
        <v>912</v>
      </c>
      <c r="D30" s="26" t="s">
        <v>1418</v>
      </c>
      <c r="E30" s="26" t="s">
        <v>913</v>
      </c>
      <c r="F30" s="26" t="s">
        <v>32</v>
      </c>
      <c r="G30" s="26" t="s">
        <v>116</v>
      </c>
      <c r="H30" s="26" t="s">
        <v>113</v>
      </c>
      <c r="I30" s="26" t="s">
        <v>783</v>
      </c>
      <c r="J30" s="26" t="s">
        <v>1209</v>
      </c>
      <c r="K30" s="26" t="s">
        <v>114</v>
      </c>
      <c r="L30" s="26" t="s">
        <v>732</v>
      </c>
      <c r="M30" s="26" t="s">
        <v>33</v>
      </c>
      <c r="N30" s="27" t="s">
        <v>1751</v>
      </c>
      <c r="O30" s="26">
        <v>29</v>
      </c>
    </row>
    <row r="31" spans="1:15">
      <c r="A31" s="28">
        <v>4310300373</v>
      </c>
      <c r="B31" s="26" t="s">
        <v>117</v>
      </c>
      <c r="C31" s="26" t="s">
        <v>901</v>
      </c>
      <c r="D31" s="26" t="s">
        <v>1419</v>
      </c>
      <c r="E31" s="26" t="s">
        <v>118</v>
      </c>
      <c r="F31" s="26" t="s">
        <v>111</v>
      </c>
      <c r="G31" s="26" t="s">
        <v>119</v>
      </c>
      <c r="H31" s="26" t="s">
        <v>117</v>
      </c>
      <c r="I31" s="26" t="s">
        <v>808</v>
      </c>
      <c r="J31" s="26" t="s">
        <v>1210</v>
      </c>
      <c r="K31" s="26" t="s">
        <v>118</v>
      </c>
      <c r="L31" s="26" t="s">
        <v>734</v>
      </c>
      <c r="M31" s="26" t="s">
        <v>41</v>
      </c>
      <c r="N31" s="27" t="s">
        <v>1761</v>
      </c>
      <c r="O31" s="26">
        <v>30</v>
      </c>
    </row>
    <row r="32" spans="1:15">
      <c r="A32" s="28">
        <v>4310300415</v>
      </c>
      <c r="B32" s="26" t="s">
        <v>1762</v>
      </c>
      <c r="C32" s="26" t="s">
        <v>773</v>
      </c>
      <c r="D32" s="26" t="s">
        <v>1211</v>
      </c>
      <c r="E32" s="26" t="s">
        <v>121</v>
      </c>
      <c r="F32" s="26" t="s">
        <v>111</v>
      </c>
      <c r="G32" s="26" t="s">
        <v>122</v>
      </c>
      <c r="H32" s="26" t="s">
        <v>120</v>
      </c>
      <c r="I32" s="26" t="s">
        <v>773</v>
      </c>
      <c r="J32" s="26" t="s">
        <v>1211</v>
      </c>
      <c r="K32" s="26" t="s">
        <v>121</v>
      </c>
      <c r="L32" s="26" t="s">
        <v>734</v>
      </c>
      <c r="M32" s="26" t="s">
        <v>41</v>
      </c>
      <c r="N32" s="27" t="s">
        <v>1763</v>
      </c>
      <c r="O32" s="26">
        <v>31</v>
      </c>
    </row>
    <row r="33" spans="1:15">
      <c r="A33" s="28">
        <v>4310300456</v>
      </c>
      <c r="B33" s="26" t="s">
        <v>996</v>
      </c>
      <c r="C33" s="26" t="s">
        <v>767</v>
      </c>
      <c r="D33" s="26" t="s">
        <v>1420</v>
      </c>
      <c r="E33" s="26" t="s">
        <v>768</v>
      </c>
      <c r="F33" s="26" t="s">
        <v>32</v>
      </c>
      <c r="G33" s="26" t="s">
        <v>108</v>
      </c>
      <c r="H33" s="26" t="s">
        <v>106</v>
      </c>
      <c r="I33" s="26" t="s">
        <v>770</v>
      </c>
      <c r="J33" s="26" t="s">
        <v>1212</v>
      </c>
      <c r="K33" s="26" t="s">
        <v>107</v>
      </c>
      <c r="L33" s="26" t="s">
        <v>771</v>
      </c>
      <c r="M33" s="26" t="s">
        <v>772</v>
      </c>
      <c r="N33" s="27" t="s">
        <v>1764</v>
      </c>
      <c r="O33" s="26">
        <v>32</v>
      </c>
    </row>
    <row r="34" spans="1:15">
      <c r="A34" s="28">
        <v>4310300472</v>
      </c>
      <c r="B34" s="26" t="s">
        <v>1028</v>
      </c>
      <c r="C34" s="26" t="s">
        <v>1029</v>
      </c>
      <c r="D34" s="26" t="s">
        <v>1030</v>
      </c>
      <c r="E34" s="26" t="s">
        <v>1031</v>
      </c>
      <c r="F34" s="26" t="s">
        <v>61</v>
      </c>
      <c r="G34" s="26" t="s">
        <v>1032</v>
      </c>
      <c r="H34" s="26" t="s">
        <v>1033</v>
      </c>
      <c r="I34" s="26" t="s">
        <v>770</v>
      </c>
      <c r="J34" s="26" t="s">
        <v>1213</v>
      </c>
      <c r="K34" s="26" t="s">
        <v>1031</v>
      </c>
      <c r="L34" s="26" t="s">
        <v>734</v>
      </c>
      <c r="M34" s="26" t="s">
        <v>41</v>
      </c>
      <c r="N34" s="27" t="s">
        <v>1765</v>
      </c>
      <c r="O34" s="26">
        <v>33</v>
      </c>
    </row>
    <row r="35" spans="1:15">
      <c r="A35" s="28">
        <v>4310400132</v>
      </c>
      <c r="B35" s="26" t="s">
        <v>1036</v>
      </c>
      <c r="C35" s="26" t="s">
        <v>851</v>
      </c>
      <c r="D35" s="26" t="s">
        <v>1214</v>
      </c>
      <c r="E35" s="26" t="s">
        <v>124</v>
      </c>
      <c r="F35" s="26" t="s">
        <v>32</v>
      </c>
      <c r="G35" s="26" t="s">
        <v>125</v>
      </c>
      <c r="H35" s="26" t="s">
        <v>123</v>
      </c>
      <c r="I35" s="26" t="s">
        <v>851</v>
      </c>
      <c r="J35" s="26" t="s">
        <v>1214</v>
      </c>
      <c r="K35" s="26" t="s">
        <v>124</v>
      </c>
      <c r="L35" s="26" t="s">
        <v>732</v>
      </c>
      <c r="M35" s="26" t="s">
        <v>33</v>
      </c>
      <c r="N35" s="27" t="s">
        <v>1766</v>
      </c>
      <c r="O35" s="26">
        <v>34</v>
      </c>
    </row>
    <row r="36" spans="1:15">
      <c r="A36" s="28">
        <v>4310400140</v>
      </c>
      <c r="B36" s="26" t="s">
        <v>1002</v>
      </c>
      <c r="C36" s="26" t="s">
        <v>962</v>
      </c>
      <c r="D36" s="26" t="s">
        <v>1215</v>
      </c>
      <c r="E36" s="26" t="s">
        <v>268</v>
      </c>
      <c r="F36" s="26" t="s">
        <v>32</v>
      </c>
      <c r="G36" s="26" t="s">
        <v>128</v>
      </c>
      <c r="H36" s="26" t="s">
        <v>126</v>
      </c>
      <c r="I36" s="26" t="s">
        <v>963</v>
      </c>
      <c r="J36" s="26" t="s">
        <v>1215</v>
      </c>
      <c r="K36" s="26" t="s">
        <v>127</v>
      </c>
      <c r="L36" s="26" t="s">
        <v>732</v>
      </c>
      <c r="M36" s="26" t="s">
        <v>33</v>
      </c>
      <c r="N36" s="27" t="s">
        <v>1767</v>
      </c>
      <c r="O36" s="26">
        <v>35</v>
      </c>
    </row>
    <row r="37" spans="1:15">
      <c r="A37" s="28">
        <v>4310400181</v>
      </c>
      <c r="B37" s="26" t="s">
        <v>1034</v>
      </c>
      <c r="C37" s="26" t="s">
        <v>932</v>
      </c>
      <c r="D37" s="26" t="s">
        <v>1421</v>
      </c>
      <c r="E37" s="26" t="s">
        <v>130</v>
      </c>
      <c r="F37" s="26" t="s">
        <v>32</v>
      </c>
      <c r="G37" s="26" t="s">
        <v>131</v>
      </c>
      <c r="H37" s="26" t="s">
        <v>129</v>
      </c>
      <c r="I37" s="26" t="s">
        <v>819</v>
      </c>
      <c r="J37" s="26" t="s">
        <v>1216</v>
      </c>
      <c r="K37" s="26" t="s">
        <v>130</v>
      </c>
      <c r="L37" s="26" t="s">
        <v>771</v>
      </c>
      <c r="M37" s="26" t="s">
        <v>1178</v>
      </c>
      <c r="N37" s="27" t="s">
        <v>1768</v>
      </c>
      <c r="O37" s="26">
        <v>36</v>
      </c>
    </row>
    <row r="38" spans="1:15">
      <c r="A38" s="28">
        <v>4310400280</v>
      </c>
      <c r="B38" s="26" t="s">
        <v>135</v>
      </c>
      <c r="C38" s="26" t="s">
        <v>990</v>
      </c>
      <c r="D38" s="26" t="s">
        <v>136</v>
      </c>
      <c r="E38" s="26" t="s">
        <v>134</v>
      </c>
      <c r="F38" s="26" t="s">
        <v>61</v>
      </c>
      <c r="G38" s="26" t="s">
        <v>137</v>
      </c>
      <c r="H38" s="26" t="s">
        <v>133</v>
      </c>
      <c r="I38" s="26" t="s">
        <v>991</v>
      </c>
      <c r="J38" s="26" t="s">
        <v>1217</v>
      </c>
      <c r="K38" s="26" t="s">
        <v>134</v>
      </c>
      <c r="L38" s="26" t="s">
        <v>734</v>
      </c>
      <c r="M38" s="26" t="s">
        <v>41</v>
      </c>
      <c r="N38" s="27" t="s">
        <v>1769</v>
      </c>
      <c r="O38" s="26">
        <v>37</v>
      </c>
    </row>
    <row r="39" spans="1:15">
      <c r="A39" s="28">
        <v>4310400306</v>
      </c>
      <c r="B39" s="26" t="s">
        <v>1035</v>
      </c>
      <c r="C39" s="26" t="s">
        <v>804</v>
      </c>
      <c r="D39" s="26" t="s">
        <v>1422</v>
      </c>
      <c r="E39" s="26" t="s">
        <v>983</v>
      </c>
      <c r="F39" s="26" t="s">
        <v>140</v>
      </c>
      <c r="G39" s="26" t="s">
        <v>141</v>
      </c>
      <c r="H39" s="26" t="s">
        <v>138</v>
      </c>
      <c r="I39" s="26" t="s">
        <v>984</v>
      </c>
      <c r="J39" s="26" t="s">
        <v>1218</v>
      </c>
      <c r="K39" s="26" t="s">
        <v>139</v>
      </c>
      <c r="L39" s="26" t="s">
        <v>734</v>
      </c>
      <c r="M39" s="26" t="s">
        <v>41</v>
      </c>
      <c r="N39" s="27" t="s">
        <v>1743</v>
      </c>
      <c r="O39" s="26">
        <v>38</v>
      </c>
    </row>
    <row r="40" spans="1:15">
      <c r="A40" s="28">
        <v>4310400330</v>
      </c>
      <c r="B40" s="26" t="s">
        <v>1027</v>
      </c>
      <c r="C40" s="26" t="s">
        <v>912</v>
      </c>
      <c r="D40" s="26" t="s">
        <v>1423</v>
      </c>
      <c r="E40" s="26" t="s">
        <v>132</v>
      </c>
      <c r="F40" s="26" t="s">
        <v>32</v>
      </c>
      <c r="G40" s="26" t="s">
        <v>116</v>
      </c>
      <c r="H40" s="26" t="s">
        <v>142</v>
      </c>
      <c r="I40" s="26" t="s">
        <v>914</v>
      </c>
      <c r="J40" s="26" t="s">
        <v>1219</v>
      </c>
      <c r="K40" s="26" t="s">
        <v>143</v>
      </c>
      <c r="L40" s="26" t="s">
        <v>732</v>
      </c>
      <c r="M40" s="26" t="s">
        <v>33</v>
      </c>
      <c r="N40" s="27" t="s">
        <v>1758</v>
      </c>
      <c r="O40" s="26">
        <v>39</v>
      </c>
    </row>
    <row r="41" spans="1:15">
      <c r="A41" s="28">
        <v>4310400348</v>
      </c>
      <c r="B41" s="26" t="s">
        <v>146</v>
      </c>
      <c r="C41" s="26" t="s">
        <v>804</v>
      </c>
      <c r="D41" s="26" t="s">
        <v>1424</v>
      </c>
      <c r="E41" s="26" t="s">
        <v>145</v>
      </c>
      <c r="F41" s="26" t="s">
        <v>61</v>
      </c>
      <c r="G41" s="26" t="s">
        <v>147</v>
      </c>
      <c r="H41" s="26" t="s">
        <v>144</v>
      </c>
      <c r="I41" s="26" t="s">
        <v>804</v>
      </c>
      <c r="J41" s="26" t="s">
        <v>1220</v>
      </c>
      <c r="K41" s="26" t="s">
        <v>145</v>
      </c>
      <c r="L41" s="26" t="s">
        <v>734</v>
      </c>
      <c r="M41" s="26" t="s">
        <v>41</v>
      </c>
      <c r="N41" s="27" t="s">
        <v>1741</v>
      </c>
      <c r="O41" s="26">
        <v>40</v>
      </c>
    </row>
    <row r="42" spans="1:15">
      <c r="A42" s="28">
        <v>4310400355</v>
      </c>
      <c r="B42" s="26" t="s">
        <v>1037</v>
      </c>
      <c r="C42" s="26" t="s">
        <v>760</v>
      </c>
      <c r="D42" s="26" t="s">
        <v>1425</v>
      </c>
      <c r="E42" s="26" t="s">
        <v>761</v>
      </c>
      <c r="F42" s="26" t="s">
        <v>32</v>
      </c>
      <c r="G42" s="26" t="s">
        <v>150</v>
      </c>
      <c r="H42" s="26" t="s">
        <v>148</v>
      </c>
      <c r="I42" s="26" t="s">
        <v>760</v>
      </c>
      <c r="J42" s="26" t="s">
        <v>1221</v>
      </c>
      <c r="K42" s="26" t="s">
        <v>149</v>
      </c>
      <c r="L42" s="26" t="s">
        <v>734</v>
      </c>
      <c r="M42" s="26" t="s">
        <v>41</v>
      </c>
      <c r="N42" s="27" t="s">
        <v>1770</v>
      </c>
      <c r="O42" s="26">
        <v>41</v>
      </c>
    </row>
    <row r="43" spans="1:15">
      <c r="A43" s="28">
        <v>4310400363</v>
      </c>
      <c r="B43" s="26" t="s">
        <v>1038</v>
      </c>
      <c r="C43" s="26" t="s">
        <v>903</v>
      </c>
      <c r="D43" s="26" t="s">
        <v>1426</v>
      </c>
      <c r="E43" s="26" t="s">
        <v>905</v>
      </c>
      <c r="F43" s="26" t="s">
        <v>111</v>
      </c>
      <c r="G43" s="26" t="s">
        <v>153</v>
      </c>
      <c r="H43" s="26" t="s">
        <v>151</v>
      </c>
      <c r="I43" s="26" t="s">
        <v>904</v>
      </c>
      <c r="J43" s="26" t="s">
        <v>1222</v>
      </c>
      <c r="K43" s="26" t="s">
        <v>152</v>
      </c>
      <c r="L43" s="26" t="s">
        <v>732</v>
      </c>
      <c r="M43" s="26" t="s">
        <v>33</v>
      </c>
      <c r="N43" s="27" t="s">
        <v>1747</v>
      </c>
      <c r="O43" s="26">
        <v>42</v>
      </c>
    </row>
    <row r="44" spans="1:15">
      <c r="A44" s="28">
        <v>4310400389</v>
      </c>
      <c r="B44" s="26" t="s">
        <v>1039</v>
      </c>
      <c r="C44" s="26" t="s">
        <v>760</v>
      </c>
      <c r="D44" s="26" t="s">
        <v>1427</v>
      </c>
      <c r="E44" s="26" t="s">
        <v>157</v>
      </c>
      <c r="F44" s="26" t="s">
        <v>32</v>
      </c>
      <c r="G44" s="26" t="s">
        <v>156</v>
      </c>
      <c r="H44" s="26" t="s">
        <v>154</v>
      </c>
      <c r="I44" s="26" t="s">
        <v>760</v>
      </c>
      <c r="J44" s="26" t="s">
        <v>1223</v>
      </c>
      <c r="K44" s="26" t="s">
        <v>155</v>
      </c>
      <c r="L44" s="26" t="s">
        <v>732</v>
      </c>
      <c r="M44" s="26" t="s">
        <v>33</v>
      </c>
      <c r="N44" s="27" t="s">
        <v>1760</v>
      </c>
      <c r="O44" s="26">
        <v>43</v>
      </c>
    </row>
    <row r="45" spans="1:15">
      <c r="A45" s="28">
        <v>4310400413</v>
      </c>
      <c r="B45" s="26" t="s">
        <v>158</v>
      </c>
      <c r="C45" s="26" t="s">
        <v>873</v>
      </c>
      <c r="D45" s="26" t="s">
        <v>1428</v>
      </c>
      <c r="E45" s="26" t="s">
        <v>159</v>
      </c>
      <c r="F45" s="26" t="s">
        <v>61</v>
      </c>
      <c r="G45" s="26" t="s">
        <v>160</v>
      </c>
      <c r="H45" s="26" t="s">
        <v>158</v>
      </c>
      <c r="I45" s="26" t="s">
        <v>873</v>
      </c>
      <c r="J45" s="26" t="s">
        <v>1224</v>
      </c>
      <c r="K45" s="26" t="s">
        <v>159</v>
      </c>
      <c r="L45" s="26" t="s">
        <v>734</v>
      </c>
      <c r="M45" s="26" t="s">
        <v>41</v>
      </c>
      <c r="N45" s="27" t="s">
        <v>1771</v>
      </c>
      <c r="O45" s="26">
        <v>44</v>
      </c>
    </row>
    <row r="46" spans="1:15">
      <c r="A46" s="28">
        <v>4310400462</v>
      </c>
      <c r="B46" s="26" t="s">
        <v>1040</v>
      </c>
      <c r="C46" s="26" t="s">
        <v>863</v>
      </c>
      <c r="D46" s="26" t="s">
        <v>1429</v>
      </c>
      <c r="E46" s="26" t="s">
        <v>162</v>
      </c>
      <c r="F46" s="26" t="s">
        <v>61</v>
      </c>
      <c r="G46" s="26" t="s">
        <v>163</v>
      </c>
      <c r="H46" s="26" t="s">
        <v>161</v>
      </c>
      <c r="I46" s="26" t="s">
        <v>863</v>
      </c>
      <c r="J46" s="26" t="s">
        <v>1225</v>
      </c>
      <c r="K46" s="26" t="s">
        <v>162</v>
      </c>
      <c r="L46" s="26" t="s">
        <v>732</v>
      </c>
      <c r="M46" s="26" t="s">
        <v>1175</v>
      </c>
      <c r="N46" s="27" t="s">
        <v>1772</v>
      </c>
      <c r="O46" s="26">
        <v>45</v>
      </c>
    </row>
    <row r="47" spans="1:15">
      <c r="A47" s="28">
        <v>4310400470</v>
      </c>
      <c r="B47" s="26" t="s">
        <v>158</v>
      </c>
      <c r="C47" s="26" t="s">
        <v>873</v>
      </c>
      <c r="D47" s="26" t="s">
        <v>1224</v>
      </c>
      <c r="E47" s="26" t="s">
        <v>159</v>
      </c>
      <c r="F47" s="26" t="s">
        <v>61</v>
      </c>
      <c r="G47" s="26" t="s">
        <v>166</v>
      </c>
      <c r="H47" s="26" t="s">
        <v>164</v>
      </c>
      <c r="I47" s="26" t="s">
        <v>874</v>
      </c>
      <c r="J47" s="26" t="s">
        <v>1226</v>
      </c>
      <c r="K47" s="26" t="s">
        <v>165</v>
      </c>
      <c r="L47" s="26" t="s">
        <v>734</v>
      </c>
      <c r="M47" s="26" t="s">
        <v>41</v>
      </c>
      <c r="N47" s="27" t="s">
        <v>1773</v>
      </c>
      <c r="O47" s="26">
        <v>46</v>
      </c>
    </row>
    <row r="48" spans="1:15">
      <c r="A48" s="28">
        <v>4310500113</v>
      </c>
      <c r="B48" s="26" t="s">
        <v>1042</v>
      </c>
      <c r="C48" s="26" t="s">
        <v>946</v>
      </c>
      <c r="D48" s="26" t="s">
        <v>1227</v>
      </c>
      <c r="E48" s="26" t="s">
        <v>168</v>
      </c>
      <c r="F48" s="26" t="s">
        <v>32</v>
      </c>
      <c r="G48" s="26" t="s">
        <v>169</v>
      </c>
      <c r="H48" s="26" t="s">
        <v>167</v>
      </c>
      <c r="I48" s="26" t="s">
        <v>946</v>
      </c>
      <c r="J48" s="26" t="s">
        <v>1227</v>
      </c>
      <c r="K48" s="26" t="s">
        <v>168</v>
      </c>
      <c r="L48" s="26" t="s">
        <v>732</v>
      </c>
      <c r="M48" s="26" t="s">
        <v>33</v>
      </c>
      <c r="N48" s="27" t="s">
        <v>1740</v>
      </c>
      <c r="O48" s="26">
        <v>47</v>
      </c>
    </row>
    <row r="49" spans="1:15">
      <c r="A49" s="28">
        <v>4310500154</v>
      </c>
      <c r="B49" s="26" t="s">
        <v>172</v>
      </c>
      <c r="C49" s="26" t="s">
        <v>782</v>
      </c>
      <c r="D49" s="26" t="s">
        <v>1228</v>
      </c>
      <c r="E49" s="26" t="s">
        <v>171</v>
      </c>
      <c r="F49" s="26" t="s">
        <v>32</v>
      </c>
      <c r="G49" s="26" t="s">
        <v>173</v>
      </c>
      <c r="H49" s="26" t="s">
        <v>170</v>
      </c>
      <c r="I49" s="26" t="s">
        <v>782</v>
      </c>
      <c r="J49" s="26" t="s">
        <v>1228</v>
      </c>
      <c r="K49" s="26" t="s">
        <v>171</v>
      </c>
      <c r="L49" s="26" t="s">
        <v>732</v>
      </c>
      <c r="M49" s="26" t="s">
        <v>33</v>
      </c>
      <c r="N49" s="27" t="s">
        <v>1774</v>
      </c>
      <c r="O49" s="26">
        <v>48</v>
      </c>
    </row>
    <row r="50" spans="1:15">
      <c r="A50" s="28">
        <v>4310500170</v>
      </c>
      <c r="B50" s="26" t="s">
        <v>1041</v>
      </c>
      <c r="C50" s="26" t="s">
        <v>890</v>
      </c>
      <c r="D50" s="26" t="s">
        <v>1430</v>
      </c>
      <c r="E50" s="26" t="s">
        <v>175</v>
      </c>
      <c r="F50" s="26" t="s">
        <v>32</v>
      </c>
      <c r="G50" s="26" t="s">
        <v>176</v>
      </c>
      <c r="H50" s="26" t="s">
        <v>174</v>
      </c>
      <c r="I50" s="26" t="s">
        <v>890</v>
      </c>
      <c r="J50" s="26" t="s">
        <v>1229</v>
      </c>
      <c r="K50" s="26" t="s">
        <v>175</v>
      </c>
      <c r="L50" s="26" t="s">
        <v>731</v>
      </c>
      <c r="M50" s="26" t="s">
        <v>3</v>
      </c>
      <c r="N50" s="27" t="s">
        <v>1775</v>
      </c>
      <c r="O50" s="26">
        <v>49</v>
      </c>
    </row>
    <row r="51" spans="1:15">
      <c r="A51" s="28">
        <v>4310500212</v>
      </c>
      <c r="B51" s="26" t="s">
        <v>1043</v>
      </c>
      <c r="C51" s="26" t="s">
        <v>763</v>
      </c>
      <c r="D51" s="26" t="s">
        <v>1230</v>
      </c>
      <c r="E51" s="26" t="s">
        <v>178</v>
      </c>
      <c r="F51" s="26" t="s">
        <v>32</v>
      </c>
      <c r="G51" s="26" t="s">
        <v>179</v>
      </c>
      <c r="H51" s="26" t="s">
        <v>177</v>
      </c>
      <c r="I51" s="26" t="s">
        <v>763</v>
      </c>
      <c r="J51" s="26" t="s">
        <v>1230</v>
      </c>
      <c r="K51" s="26" t="s">
        <v>178</v>
      </c>
      <c r="L51" s="26" t="s">
        <v>734</v>
      </c>
      <c r="M51" s="26" t="s">
        <v>41</v>
      </c>
      <c r="N51" s="27" t="s">
        <v>1769</v>
      </c>
      <c r="O51" s="26">
        <v>50</v>
      </c>
    </row>
    <row r="52" spans="1:15">
      <c r="A52" s="28">
        <v>4310500238</v>
      </c>
      <c r="B52" s="26" t="s">
        <v>182</v>
      </c>
      <c r="C52" s="26" t="s">
        <v>810</v>
      </c>
      <c r="D52" s="26" t="s">
        <v>1431</v>
      </c>
      <c r="E52" s="26" t="s">
        <v>181</v>
      </c>
      <c r="F52" s="26" t="s">
        <v>61</v>
      </c>
      <c r="G52" s="26" t="s">
        <v>1776</v>
      </c>
      <c r="H52" s="26" t="s">
        <v>180</v>
      </c>
      <c r="I52" s="26" t="s">
        <v>811</v>
      </c>
      <c r="J52" s="26" t="s">
        <v>1231</v>
      </c>
      <c r="K52" s="26" t="s">
        <v>181</v>
      </c>
      <c r="L52" s="26" t="s">
        <v>734</v>
      </c>
      <c r="M52" s="26" t="s">
        <v>41</v>
      </c>
      <c r="N52" s="27" t="s">
        <v>1777</v>
      </c>
      <c r="O52" s="26">
        <v>51</v>
      </c>
    </row>
    <row r="53" spans="1:15">
      <c r="A53" s="28">
        <v>4310500246</v>
      </c>
      <c r="B53" s="26" t="s">
        <v>1044</v>
      </c>
      <c r="C53" s="26" t="s">
        <v>780</v>
      </c>
      <c r="D53" s="26" t="s">
        <v>1432</v>
      </c>
      <c r="E53" s="26" t="s">
        <v>781</v>
      </c>
      <c r="F53" s="26" t="s">
        <v>32</v>
      </c>
      <c r="G53" s="26" t="s">
        <v>185</v>
      </c>
      <c r="H53" s="26" t="s">
        <v>183</v>
      </c>
      <c r="I53" s="26" t="s">
        <v>782</v>
      </c>
      <c r="J53" s="26" t="s">
        <v>1232</v>
      </c>
      <c r="K53" s="26" t="s">
        <v>184</v>
      </c>
      <c r="L53" s="26" t="s">
        <v>732</v>
      </c>
      <c r="M53" s="26" t="s">
        <v>1176</v>
      </c>
      <c r="N53" s="27" t="s">
        <v>1778</v>
      </c>
      <c r="O53" s="26">
        <v>52</v>
      </c>
    </row>
    <row r="54" spans="1:15">
      <c r="A54" s="28">
        <v>4310500261</v>
      </c>
      <c r="B54" s="26" t="s">
        <v>1045</v>
      </c>
      <c r="C54" s="26" t="s">
        <v>870</v>
      </c>
      <c r="D54" s="26" t="s">
        <v>1295</v>
      </c>
      <c r="E54" s="26" t="s">
        <v>871</v>
      </c>
      <c r="F54" s="26" t="s">
        <v>61</v>
      </c>
      <c r="G54" s="26" t="s">
        <v>188</v>
      </c>
      <c r="H54" s="26" t="s">
        <v>186</v>
      </c>
      <c r="I54" s="26" t="s">
        <v>872</v>
      </c>
      <c r="J54" s="26" t="s">
        <v>1233</v>
      </c>
      <c r="K54" s="26" t="s">
        <v>187</v>
      </c>
      <c r="L54" s="26" t="s">
        <v>732</v>
      </c>
      <c r="M54" s="26" t="s">
        <v>1176</v>
      </c>
      <c r="N54" s="27" t="s">
        <v>1779</v>
      </c>
      <c r="O54" s="26">
        <v>53</v>
      </c>
    </row>
    <row r="55" spans="1:15">
      <c r="A55" s="28">
        <v>4310500279</v>
      </c>
      <c r="B55" s="26" t="s">
        <v>191</v>
      </c>
      <c r="C55" s="26" t="s">
        <v>854</v>
      </c>
      <c r="D55" s="26" t="s">
        <v>1234</v>
      </c>
      <c r="E55" s="26" t="s">
        <v>190</v>
      </c>
      <c r="F55" s="26" t="s">
        <v>61</v>
      </c>
      <c r="G55" s="26" t="s">
        <v>192</v>
      </c>
      <c r="H55" s="26" t="s">
        <v>189</v>
      </c>
      <c r="I55" s="26" t="s">
        <v>854</v>
      </c>
      <c r="J55" s="26" t="s">
        <v>1234</v>
      </c>
      <c r="K55" s="26" t="s">
        <v>190</v>
      </c>
      <c r="L55" s="26" t="s">
        <v>734</v>
      </c>
      <c r="M55" s="26" t="s">
        <v>41</v>
      </c>
      <c r="N55" s="27" t="s">
        <v>1780</v>
      </c>
      <c r="O55" s="26">
        <v>54</v>
      </c>
    </row>
    <row r="56" spans="1:15">
      <c r="A56" s="28">
        <v>4310500287</v>
      </c>
      <c r="B56" s="26" t="s">
        <v>1046</v>
      </c>
      <c r="C56" s="26" t="s">
        <v>888</v>
      </c>
      <c r="D56" s="26" t="s">
        <v>1433</v>
      </c>
      <c r="E56" s="26" t="s">
        <v>194</v>
      </c>
      <c r="F56" s="26" t="s">
        <v>61</v>
      </c>
      <c r="G56" s="26" t="s">
        <v>195</v>
      </c>
      <c r="H56" s="26" t="s">
        <v>193</v>
      </c>
      <c r="I56" s="26" t="s">
        <v>889</v>
      </c>
      <c r="J56" s="26" t="s">
        <v>1235</v>
      </c>
      <c r="K56" s="26" t="s">
        <v>194</v>
      </c>
      <c r="L56" s="26" t="s">
        <v>734</v>
      </c>
      <c r="M56" s="26" t="s">
        <v>41</v>
      </c>
      <c r="N56" s="27" t="s">
        <v>1781</v>
      </c>
      <c r="O56" s="26">
        <v>55</v>
      </c>
    </row>
    <row r="57" spans="1:15">
      <c r="A57" s="28">
        <v>4310500303</v>
      </c>
      <c r="B57" s="26" t="s">
        <v>1047</v>
      </c>
      <c r="C57" s="26" t="s">
        <v>763</v>
      </c>
      <c r="D57" s="26" t="s">
        <v>1434</v>
      </c>
      <c r="E57" s="26" t="s">
        <v>197</v>
      </c>
      <c r="F57" s="26" t="s">
        <v>58</v>
      </c>
      <c r="G57" s="26" t="s">
        <v>198</v>
      </c>
      <c r="H57" s="26" t="s">
        <v>196</v>
      </c>
      <c r="I57" s="26" t="s">
        <v>763</v>
      </c>
      <c r="J57" s="26" t="s">
        <v>1236</v>
      </c>
      <c r="K57" s="26" t="s">
        <v>197</v>
      </c>
      <c r="L57" s="26" t="s">
        <v>732</v>
      </c>
      <c r="M57" s="26" t="s">
        <v>1176</v>
      </c>
      <c r="N57" s="27" t="s">
        <v>1782</v>
      </c>
      <c r="O57" s="26">
        <v>56</v>
      </c>
    </row>
    <row r="58" spans="1:15">
      <c r="A58" s="28">
        <v>4310500352</v>
      </c>
      <c r="B58" s="26" t="s">
        <v>182</v>
      </c>
      <c r="C58" s="26" t="s">
        <v>810</v>
      </c>
      <c r="D58" s="26" t="s">
        <v>1435</v>
      </c>
      <c r="E58" s="26" t="s">
        <v>181</v>
      </c>
      <c r="F58" s="26" t="s">
        <v>61</v>
      </c>
      <c r="G58" s="26" t="s">
        <v>1776</v>
      </c>
      <c r="H58" s="26" t="s">
        <v>199</v>
      </c>
      <c r="I58" s="26" t="s">
        <v>812</v>
      </c>
      <c r="J58" s="26" t="s">
        <v>1237</v>
      </c>
      <c r="K58" s="26" t="s">
        <v>200</v>
      </c>
      <c r="L58" s="26" t="s">
        <v>734</v>
      </c>
      <c r="M58" s="26" t="s">
        <v>41</v>
      </c>
      <c r="N58" s="27" t="s">
        <v>1783</v>
      </c>
      <c r="O58" s="26">
        <v>57</v>
      </c>
    </row>
    <row r="59" spans="1:15">
      <c r="A59" s="28">
        <v>4310500394</v>
      </c>
      <c r="B59" s="26" t="s">
        <v>203</v>
      </c>
      <c r="C59" s="26" t="s">
        <v>802</v>
      </c>
      <c r="D59" s="26" t="s">
        <v>1238</v>
      </c>
      <c r="E59" s="26" t="s">
        <v>202</v>
      </c>
      <c r="F59" s="26" t="s">
        <v>61</v>
      </c>
      <c r="G59" s="26" t="s">
        <v>204</v>
      </c>
      <c r="H59" s="26" t="s">
        <v>201</v>
      </c>
      <c r="I59" s="26" t="s">
        <v>802</v>
      </c>
      <c r="J59" s="26" t="s">
        <v>1238</v>
      </c>
      <c r="K59" s="26" t="s">
        <v>202</v>
      </c>
      <c r="L59" s="26" t="s">
        <v>734</v>
      </c>
      <c r="M59" s="26" t="s">
        <v>41</v>
      </c>
      <c r="N59" s="27" t="s">
        <v>1784</v>
      </c>
      <c r="O59" s="26">
        <v>58</v>
      </c>
    </row>
    <row r="60" spans="1:15">
      <c r="A60" s="28">
        <v>4310500410</v>
      </c>
      <c r="B60" s="26" t="s">
        <v>1048</v>
      </c>
      <c r="C60" s="26" t="s">
        <v>812</v>
      </c>
      <c r="D60" s="26" t="s">
        <v>1436</v>
      </c>
      <c r="E60" s="26" t="s">
        <v>205</v>
      </c>
      <c r="F60" s="26" t="s">
        <v>111</v>
      </c>
      <c r="G60" s="26" t="s">
        <v>1785</v>
      </c>
      <c r="H60" s="26" t="s">
        <v>1786</v>
      </c>
      <c r="I60" s="26" t="s">
        <v>832</v>
      </c>
      <c r="J60" s="26" t="s">
        <v>1239</v>
      </c>
      <c r="K60" s="26" t="s">
        <v>1049</v>
      </c>
      <c r="L60" s="26" t="s">
        <v>732</v>
      </c>
      <c r="M60" s="26" t="s">
        <v>1179</v>
      </c>
      <c r="N60" s="27" t="s">
        <v>1787</v>
      </c>
      <c r="O60" s="26">
        <v>59</v>
      </c>
    </row>
    <row r="61" spans="1:15">
      <c r="A61" s="28">
        <v>4310600087</v>
      </c>
      <c r="B61" s="26" t="s">
        <v>1051</v>
      </c>
      <c r="C61" s="26" t="s">
        <v>820</v>
      </c>
      <c r="D61" s="26" t="s">
        <v>1437</v>
      </c>
      <c r="E61" s="26" t="s">
        <v>821</v>
      </c>
      <c r="F61" s="26" t="s">
        <v>32</v>
      </c>
      <c r="G61" s="26" t="s">
        <v>208</v>
      </c>
      <c r="H61" s="26" t="s">
        <v>206</v>
      </c>
      <c r="I61" s="26" t="s">
        <v>820</v>
      </c>
      <c r="J61" s="26" t="s">
        <v>1240</v>
      </c>
      <c r="K61" s="26" t="s">
        <v>207</v>
      </c>
      <c r="L61" s="26" t="s">
        <v>732</v>
      </c>
      <c r="M61" s="26" t="s">
        <v>1175</v>
      </c>
      <c r="N61" s="27" t="s">
        <v>1788</v>
      </c>
      <c r="O61" s="26">
        <v>60</v>
      </c>
    </row>
    <row r="62" spans="1:15">
      <c r="A62" s="28">
        <v>4310600103</v>
      </c>
      <c r="B62" s="26" t="s">
        <v>1052</v>
      </c>
      <c r="C62" s="26" t="s">
        <v>964</v>
      </c>
      <c r="D62" s="26" t="s">
        <v>1241</v>
      </c>
      <c r="E62" s="26" t="s">
        <v>210</v>
      </c>
      <c r="F62" s="26" t="s">
        <v>32</v>
      </c>
      <c r="G62" s="26" t="s">
        <v>211</v>
      </c>
      <c r="H62" s="26" t="s">
        <v>209</v>
      </c>
      <c r="I62" s="26" t="s">
        <v>964</v>
      </c>
      <c r="J62" s="26" t="s">
        <v>1241</v>
      </c>
      <c r="K62" s="26" t="s">
        <v>210</v>
      </c>
      <c r="L62" s="26" t="s">
        <v>732</v>
      </c>
      <c r="M62" s="26" t="s">
        <v>1175</v>
      </c>
      <c r="N62" s="27" t="s">
        <v>1730</v>
      </c>
      <c r="O62" s="26">
        <v>61</v>
      </c>
    </row>
    <row r="63" spans="1:15">
      <c r="A63" s="28">
        <v>4310600137</v>
      </c>
      <c r="B63" s="26" t="s">
        <v>1053</v>
      </c>
      <c r="C63" s="26" t="s">
        <v>788</v>
      </c>
      <c r="D63" s="26" t="s">
        <v>1438</v>
      </c>
      <c r="E63" s="26" t="s">
        <v>213</v>
      </c>
      <c r="F63" s="26" t="s">
        <v>32</v>
      </c>
      <c r="G63" s="26" t="s">
        <v>214</v>
      </c>
      <c r="H63" s="26" t="s">
        <v>212</v>
      </c>
      <c r="I63" s="26" t="s">
        <v>788</v>
      </c>
      <c r="J63" s="26" t="s">
        <v>1242</v>
      </c>
      <c r="K63" s="26" t="s">
        <v>213</v>
      </c>
      <c r="L63" s="26" t="s">
        <v>732</v>
      </c>
      <c r="M63" s="26" t="s">
        <v>33</v>
      </c>
      <c r="N63" s="27" t="s">
        <v>1734</v>
      </c>
      <c r="O63" s="26">
        <v>62</v>
      </c>
    </row>
    <row r="64" spans="1:15">
      <c r="A64" s="28">
        <v>4310600210</v>
      </c>
      <c r="B64" s="26" t="s">
        <v>1050</v>
      </c>
      <c r="C64" s="26" t="s">
        <v>954</v>
      </c>
      <c r="D64" s="26" t="s">
        <v>1439</v>
      </c>
      <c r="E64" s="26" t="s">
        <v>955</v>
      </c>
      <c r="F64" s="26" t="s">
        <v>32</v>
      </c>
      <c r="G64" s="26" t="s">
        <v>215</v>
      </c>
      <c r="H64" s="26" t="s">
        <v>216</v>
      </c>
      <c r="I64" s="26" t="s">
        <v>954</v>
      </c>
      <c r="J64" s="26" t="s">
        <v>1243</v>
      </c>
      <c r="K64" s="26" t="s">
        <v>217</v>
      </c>
      <c r="L64" s="26" t="s">
        <v>732</v>
      </c>
      <c r="M64" s="26" t="s">
        <v>33</v>
      </c>
      <c r="N64" s="27" t="s">
        <v>1758</v>
      </c>
      <c r="O64" s="26">
        <v>63</v>
      </c>
    </row>
    <row r="65" spans="1:15">
      <c r="A65" s="28">
        <v>4310600251</v>
      </c>
      <c r="B65" s="26" t="s">
        <v>1054</v>
      </c>
      <c r="C65" s="26" t="s">
        <v>823</v>
      </c>
      <c r="D65" s="26" t="s">
        <v>1244</v>
      </c>
      <c r="E65" s="26" t="s">
        <v>219</v>
      </c>
      <c r="F65" s="26" t="s">
        <v>58</v>
      </c>
      <c r="G65" s="26" t="s">
        <v>220</v>
      </c>
      <c r="H65" s="26" t="s">
        <v>218</v>
      </c>
      <c r="I65" s="26" t="s">
        <v>823</v>
      </c>
      <c r="J65" s="26" t="s">
        <v>1244</v>
      </c>
      <c r="K65" s="26" t="s">
        <v>219</v>
      </c>
      <c r="L65" s="26" t="s">
        <v>734</v>
      </c>
      <c r="M65" s="26" t="s">
        <v>41</v>
      </c>
      <c r="N65" s="27" t="s">
        <v>1789</v>
      </c>
      <c r="O65" s="26">
        <v>64</v>
      </c>
    </row>
    <row r="66" spans="1:15">
      <c r="A66" s="28">
        <v>4310600319</v>
      </c>
      <c r="B66" s="26" t="s">
        <v>1055</v>
      </c>
      <c r="C66" s="26" t="s">
        <v>835</v>
      </c>
      <c r="D66" s="26" t="s">
        <v>1440</v>
      </c>
      <c r="E66" s="26" t="s">
        <v>836</v>
      </c>
      <c r="F66" s="26" t="s">
        <v>58</v>
      </c>
      <c r="G66" s="26" t="s">
        <v>223</v>
      </c>
      <c r="H66" s="26" t="s">
        <v>221</v>
      </c>
      <c r="I66" s="26" t="s">
        <v>837</v>
      </c>
      <c r="J66" s="26" t="s">
        <v>1245</v>
      </c>
      <c r="K66" s="26" t="s">
        <v>222</v>
      </c>
      <c r="L66" s="26" t="s">
        <v>734</v>
      </c>
      <c r="M66" s="26" t="s">
        <v>41</v>
      </c>
      <c r="N66" s="27" t="s">
        <v>1790</v>
      </c>
      <c r="O66" s="26">
        <v>65</v>
      </c>
    </row>
    <row r="67" spans="1:15">
      <c r="A67" s="28">
        <v>4310600335</v>
      </c>
      <c r="B67" s="26" t="s">
        <v>1056</v>
      </c>
      <c r="C67" s="26" t="s">
        <v>798</v>
      </c>
      <c r="D67" s="26" t="s">
        <v>1441</v>
      </c>
      <c r="E67" s="26" t="s">
        <v>225</v>
      </c>
      <c r="F67" s="26" t="s">
        <v>58</v>
      </c>
      <c r="G67" s="26" t="s">
        <v>226</v>
      </c>
      <c r="H67" s="26" t="s">
        <v>224</v>
      </c>
      <c r="I67" s="26" t="s">
        <v>818</v>
      </c>
      <c r="J67" s="26" t="s">
        <v>1246</v>
      </c>
      <c r="K67" s="26" t="s">
        <v>225</v>
      </c>
      <c r="L67" s="26" t="s">
        <v>732</v>
      </c>
      <c r="M67" s="26" t="s">
        <v>33</v>
      </c>
      <c r="N67" s="27" t="s">
        <v>1791</v>
      </c>
      <c r="O67" s="26">
        <v>66</v>
      </c>
    </row>
    <row r="68" spans="1:15">
      <c r="A68" s="28">
        <v>4310600343</v>
      </c>
      <c r="B68" s="26" t="s">
        <v>229</v>
      </c>
      <c r="C68" s="26" t="s">
        <v>853</v>
      </c>
      <c r="D68" s="26" t="s">
        <v>1442</v>
      </c>
      <c r="E68" s="26" t="s">
        <v>228</v>
      </c>
      <c r="F68" s="26" t="s">
        <v>61</v>
      </c>
      <c r="G68" s="26" t="s">
        <v>230</v>
      </c>
      <c r="H68" s="26" t="s">
        <v>227</v>
      </c>
      <c r="I68" s="26" t="s">
        <v>868</v>
      </c>
      <c r="J68" s="26" t="s">
        <v>1247</v>
      </c>
      <c r="K68" s="26" t="s">
        <v>228</v>
      </c>
      <c r="L68" s="26" t="s">
        <v>734</v>
      </c>
      <c r="M68" s="26" t="s">
        <v>41</v>
      </c>
      <c r="N68" s="27" t="s">
        <v>1792</v>
      </c>
      <c r="O68" s="26">
        <v>67</v>
      </c>
    </row>
    <row r="69" spans="1:15">
      <c r="A69" s="28">
        <v>4310600350</v>
      </c>
      <c r="B69" s="26" t="s">
        <v>232</v>
      </c>
      <c r="C69" s="26" t="s">
        <v>798</v>
      </c>
      <c r="D69" s="26" t="s">
        <v>1443</v>
      </c>
      <c r="E69" s="26" t="s">
        <v>875</v>
      </c>
      <c r="F69" s="26" t="s">
        <v>233</v>
      </c>
      <c r="G69" s="26" t="s">
        <v>234</v>
      </c>
      <c r="H69" s="26" t="s">
        <v>231</v>
      </c>
      <c r="I69" s="26" t="s">
        <v>1793</v>
      </c>
      <c r="J69" s="26" t="s">
        <v>1936</v>
      </c>
      <c r="K69" s="26" t="s">
        <v>1794</v>
      </c>
      <c r="L69" s="26" t="s">
        <v>731</v>
      </c>
      <c r="M69" s="26" t="s">
        <v>3</v>
      </c>
      <c r="N69" s="27" t="s">
        <v>1795</v>
      </c>
      <c r="O69" s="26">
        <v>68</v>
      </c>
    </row>
    <row r="70" spans="1:15">
      <c r="A70" s="28">
        <v>4310700101</v>
      </c>
      <c r="B70" s="26" t="s">
        <v>1059</v>
      </c>
      <c r="C70" s="26" t="s">
        <v>953</v>
      </c>
      <c r="D70" s="26" t="s">
        <v>1248</v>
      </c>
      <c r="E70" s="26" t="s">
        <v>236</v>
      </c>
      <c r="F70" s="26" t="s">
        <v>32</v>
      </c>
      <c r="G70" s="26" t="s">
        <v>237</v>
      </c>
      <c r="H70" s="26" t="s">
        <v>235</v>
      </c>
      <c r="I70" s="26" t="s">
        <v>953</v>
      </c>
      <c r="J70" s="26" t="s">
        <v>1248</v>
      </c>
      <c r="K70" s="26" t="s">
        <v>236</v>
      </c>
      <c r="L70" s="26" t="s">
        <v>732</v>
      </c>
      <c r="M70" s="26" t="s">
        <v>33</v>
      </c>
      <c r="N70" s="27" t="s">
        <v>1796</v>
      </c>
      <c r="O70" s="26">
        <v>69</v>
      </c>
    </row>
    <row r="71" spans="1:15">
      <c r="A71" s="28">
        <v>4310700119</v>
      </c>
      <c r="B71" s="26" t="s">
        <v>238</v>
      </c>
      <c r="C71" s="26" t="s">
        <v>915</v>
      </c>
      <c r="D71" s="26" t="s">
        <v>1249</v>
      </c>
      <c r="E71" s="26" t="s">
        <v>239</v>
      </c>
      <c r="F71" s="26" t="s">
        <v>32</v>
      </c>
      <c r="G71" s="26" t="s">
        <v>240</v>
      </c>
      <c r="H71" s="26" t="s">
        <v>238</v>
      </c>
      <c r="I71" s="26" t="s">
        <v>915</v>
      </c>
      <c r="J71" s="26" t="s">
        <v>1249</v>
      </c>
      <c r="K71" s="26" t="s">
        <v>239</v>
      </c>
      <c r="L71" s="26" t="s">
        <v>732</v>
      </c>
      <c r="M71" s="26" t="s">
        <v>33</v>
      </c>
      <c r="N71" s="27" t="s">
        <v>1797</v>
      </c>
      <c r="O71" s="26">
        <v>70</v>
      </c>
    </row>
    <row r="72" spans="1:15">
      <c r="A72" s="28">
        <v>4310700135</v>
      </c>
      <c r="B72" s="26" t="s">
        <v>1060</v>
      </c>
      <c r="C72" s="26" t="s">
        <v>753</v>
      </c>
      <c r="D72" s="26" t="s">
        <v>1250</v>
      </c>
      <c r="E72" s="26" t="s">
        <v>242</v>
      </c>
      <c r="F72" s="26" t="s">
        <v>32</v>
      </c>
      <c r="G72" s="26" t="s">
        <v>1798</v>
      </c>
      <c r="H72" s="26" t="s">
        <v>241</v>
      </c>
      <c r="I72" s="26" t="s">
        <v>753</v>
      </c>
      <c r="J72" s="26" t="s">
        <v>1250</v>
      </c>
      <c r="K72" s="26" t="s">
        <v>242</v>
      </c>
      <c r="L72" s="26" t="s">
        <v>732</v>
      </c>
      <c r="M72" s="26" t="s">
        <v>33</v>
      </c>
      <c r="N72" s="27" t="s">
        <v>1799</v>
      </c>
      <c r="O72" s="26">
        <v>71</v>
      </c>
    </row>
    <row r="73" spans="1:15">
      <c r="A73" s="28">
        <v>4310700143</v>
      </c>
      <c r="B73" s="26" t="s">
        <v>1061</v>
      </c>
      <c r="C73" s="26" t="s">
        <v>741</v>
      </c>
      <c r="D73" s="26" t="s">
        <v>1444</v>
      </c>
      <c r="E73" s="26" t="s">
        <v>742</v>
      </c>
      <c r="F73" s="26" t="s">
        <v>32</v>
      </c>
      <c r="G73" s="26" t="s">
        <v>245</v>
      </c>
      <c r="H73" s="26" t="s">
        <v>243</v>
      </c>
      <c r="I73" s="26" t="s">
        <v>743</v>
      </c>
      <c r="J73" s="26" t="s">
        <v>1251</v>
      </c>
      <c r="K73" s="26" t="s">
        <v>244</v>
      </c>
      <c r="L73" s="26" t="s">
        <v>732</v>
      </c>
      <c r="M73" s="26" t="s">
        <v>33</v>
      </c>
      <c r="N73" s="27" t="s">
        <v>1734</v>
      </c>
      <c r="O73" s="26">
        <v>72</v>
      </c>
    </row>
    <row r="74" spans="1:15">
      <c r="A74" s="28">
        <v>4310700168</v>
      </c>
      <c r="B74" s="26" t="s">
        <v>247</v>
      </c>
      <c r="C74" s="26" t="s">
        <v>754</v>
      </c>
      <c r="D74" s="26" t="s">
        <v>1445</v>
      </c>
      <c r="E74" s="26" t="s">
        <v>1800</v>
      </c>
      <c r="F74" s="26" t="s">
        <v>32</v>
      </c>
      <c r="G74" s="26" t="s">
        <v>248</v>
      </c>
      <c r="H74" s="26" t="s">
        <v>246</v>
      </c>
      <c r="I74" s="26" t="s">
        <v>755</v>
      </c>
      <c r="J74" s="26" t="s">
        <v>1937</v>
      </c>
      <c r="K74" s="26" t="s">
        <v>1800</v>
      </c>
      <c r="L74" s="26" t="s">
        <v>732</v>
      </c>
      <c r="M74" s="26" t="s">
        <v>33</v>
      </c>
      <c r="N74" s="27" t="s">
        <v>1801</v>
      </c>
      <c r="O74" s="26">
        <v>73</v>
      </c>
    </row>
    <row r="75" spans="1:15">
      <c r="A75" s="28">
        <v>4310700184</v>
      </c>
      <c r="B75" s="26" t="s">
        <v>1058</v>
      </c>
      <c r="C75" s="26" t="s">
        <v>915</v>
      </c>
      <c r="D75" s="26" t="s">
        <v>1252</v>
      </c>
      <c r="E75" s="26" t="s">
        <v>250</v>
      </c>
      <c r="F75" s="26" t="s">
        <v>32</v>
      </c>
      <c r="G75" s="26" t="s">
        <v>251</v>
      </c>
      <c r="H75" s="26" t="s">
        <v>249</v>
      </c>
      <c r="I75" s="26" t="s">
        <v>915</v>
      </c>
      <c r="J75" s="26" t="s">
        <v>1252</v>
      </c>
      <c r="K75" s="26" t="s">
        <v>250</v>
      </c>
      <c r="L75" s="26" t="s">
        <v>732</v>
      </c>
      <c r="M75" s="26" t="s">
        <v>33</v>
      </c>
      <c r="N75" s="27" t="s">
        <v>1777</v>
      </c>
      <c r="O75" s="26">
        <v>74</v>
      </c>
    </row>
    <row r="76" spans="1:15">
      <c r="A76" s="28">
        <v>4310700218</v>
      </c>
      <c r="B76" s="26" t="s">
        <v>1057</v>
      </c>
      <c r="C76" s="26" t="s">
        <v>952</v>
      </c>
      <c r="D76" s="26" t="s">
        <v>1253</v>
      </c>
      <c r="E76" s="26" t="s">
        <v>253</v>
      </c>
      <c r="F76" s="26" t="s">
        <v>32</v>
      </c>
      <c r="G76" s="26" t="s">
        <v>254</v>
      </c>
      <c r="H76" s="26" t="s">
        <v>252</v>
      </c>
      <c r="I76" s="26" t="s">
        <v>952</v>
      </c>
      <c r="J76" s="26" t="s">
        <v>1253</v>
      </c>
      <c r="K76" s="26" t="s">
        <v>253</v>
      </c>
      <c r="L76" s="26" t="s">
        <v>732</v>
      </c>
      <c r="M76" s="26" t="s">
        <v>33</v>
      </c>
      <c r="N76" s="27" t="s">
        <v>1758</v>
      </c>
      <c r="O76" s="26">
        <v>75</v>
      </c>
    </row>
    <row r="77" spans="1:15">
      <c r="A77" s="28">
        <v>4310700333</v>
      </c>
      <c r="B77" s="26" t="s">
        <v>1062</v>
      </c>
      <c r="C77" s="26" t="s">
        <v>825</v>
      </c>
      <c r="D77" s="26" t="s">
        <v>1254</v>
      </c>
      <c r="E77" s="26" t="s">
        <v>256</v>
      </c>
      <c r="F77" s="26" t="s">
        <v>58</v>
      </c>
      <c r="G77" s="26" t="s">
        <v>257</v>
      </c>
      <c r="H77" s="26" t="s">
        <v>255</v>
      </c>
      <c r="I77" s="26" t="s">
        <v>825</v>
      </c>
      <c r="J77" s="26" t="s">
        <v>1254</v>
      </c>
      <c r="K77" s="26" t="s">
        <v>256</v>
      </c>
      <c r="L77" s="26" t="s">
        <v>734</v>
      </c>
      <c r="M77" s="26" t="s">
        <v>41</v>
      </c>
      <c r="N77" s="27" t="s">
        <v>1802</v>
      </c>
      <c r="O77" s="26">
        <v>76</v>
      </c>
    </row>
    <row r="78" spans="1:15">
      <c r="A78" s="28">
        <v>4310700341</v>
      </c>
      <c r="B78" s="26" t="s">
        <v>1003</v>
      </c>
      <c r="C78" s="26" t="s">
        <v>846</v>
      </c>
      <c r="D78" s="26" t="s">
        <v>1446</v>
      </c>
      <c r="E78" s="26" t="s">
        <v>847</v>
      </c>
      <c r="F78" s="26" t="s">
        <v>58</v>
      </c>
      <c r="G78" s="26" t="s">
        <v>260</v>
      </c>
      <c r="H78" s="26" t="s">
        <v>258</v>
      </c>
      <c r="I78" s="26" t="s">
        <v>753</v>
      </c>
      <c r="J78" s="26" t="s">
        <v>1255</v>
      </c>
      <c r="K78" s="26" t="s">
        <v>259</v>
      </c>
      <c r="L78" s="26" t="s">
        <v>734</v>
      </c>
      <c r="M78" s="26" t="s">
        <v>41</v>
      </c>
      <c r="N78" s="27" t="s">
        <v>1803</v>
      </c>
      <c r="O78" s="26">
        <v>77</v>
      </c>
    </row>
    <row r="79" spans="1:15">
      <c r="A79" s="28">
        <v>4310700382</v>
      </c>
      <c r="B79" s="26" t="s">
        <v>1804</v>
      </c>
      <c r="C79" s="26" t="s">
        <v>825</v>
      </c>
      <c r="D79" s="26" t="s">
        <v>1938</v>
      </c>
      <c r="E79" s="26" t="s">
        <v>1805</v>
      </c>
      <c r="F79" s="26" t="s">
        <v>58</v>
      </c>
      <c r="G79" s="26" t="s">
        <v>1806</v>
      </c>
      <c r="H79" s="26" t="s">
        <v>1807</v>
      </c>
      <c r="I79" s="26" t="s">
        <v>825</v>
      </c>
      <c r="J79" s="26" t="s">
        <v>1938</v>
      </c>
      <c r="K79" s="26" t="s">
        <v>1805</v>
      </c>
      <c r="L79" s="26" t="s">
        <v>732</v>
      </c>
      <c r="M79" s="26" t="s">
        <v>33</v>
      </c>
      <c r="N79" s="27" t="s">
        <v>1808</v>
      </c>
      <c r="O79" s="26">
        <v>78</v>
      </c>
    </row>
    <row r="80" spans="1:15">
      <c r="A80" s="28">
        <v>4311110102</v>
      </c>
      <c r="B80" s="26" t="s">
        <v>1063</v>
      </c>
      <c r="C80" s="26" t="s">
        <v>927</v>
      </c>
      <c r="D80" s="26" t="s">
        <v>1447</v>
      </c>
      <c r="E80" s="26" t="s">
        <v>262</v>
      </c>
      <c r="F80" s="26" t="s">
        <v>32</v>
      </c>
      <c r="G80" s="26" t="s">
        <v>263</v>
      </c>
      <c r="H80" s="26" t="s">
        <v>261</v>
      </c>
      <c r="I80" s="26" t="s">
        <v>927</v>
      </c>
      <c r="J80" s="26" t="s">
        <v>1256</v>
      </c>
      <c r="K80" s="26" t="s">
        <v>262</v>
      </c>
      <c r="L80" s="26" t="s">
        <v>732</v>
      </c>
      <c r="M80" s="26" t="s">
        <v>33</v>
      </c>
      <c r="N80" s="27" t="s">
        <v>1741</v>
      </c>
      <c r="O80" s="26">
        <v>79</v>
      </c>
    </row>
    <row r="81" spans="1:15">
      <c r="A81" s="28">
        <v>4311130043</v>
      </c>
      <c r="B81" s="26" t="s">
        <v>1066</v>
      </c>
      <c r="C81" s="26" t="s">
        <v>923</v>
      </c>
      <c r="D81" s="26" t="s">
        <v>1257</v>
      </c>
      <c r="E81" s="26" t="s">
        <v>265</v>
      </c>
      <c r="F81" s="26" t="s">
        <v>32</v>
      </c>
      <c r="G81" s="26" t="s">
        <v>266</v>
      </c>
      <c r="H81" s="26" t="s">
        <v>264</v>
      </c>
      <c r="I81" s="26" t="s">
        <v>923</v>
      </c>
      <c r="J81" s="26" t="s">
        <v>1257</v>
      </c>
      <c r="K81" s="26" t="s">
        <v>265</v>
      </c>
      <c r="L81" s="26" t="s">
        <v>732</v>
      </c>
      <c r="M81" s="26" t="s">
        <v>33</v>
      </c>
      <c r="N81" s="27" t="s">
        <v>1766</v>
      </c>
      <c r="O81" s="26">
        <v>80</v>
      </c>
    </row>
    <row r="82" spans="1:15">
      <c r="A82" s="28">
        <v>4311130076</v>
      </c>
      <c r="B82" s="26" t="s">
        <v>1002</v>
      </c>
      <c r="C82" s="26" t="s">
        <v>963</v>
      </c>
      <c r="D82" s="26" t="s">
        <v>1215</v>
      </c>
      <c r="E82" s="26" t="s">
        <v>268</v>
      </c>
      <c r="F82" s="26" t="s">
        <v>32</v>
      </c>
      <c r="G82" s="26" t="s">
        <v>128</v>
      </c>
      <c r="H82" s="26" t="s">
        <v>267</v>
      </c>
      <c r="I82" s="26" t="s">
        <v>962</v>
      </c>
      <c r="J82" s="26" t="s">
        <v>1258</v>
      </c>
      <c r="K82" s="26" t="s">
        <v>268</v>
      </c>
      <c r="L82" s="26" t="s">
        <v>732</v>
      </c>
      <c r="M82" s="26" t="s">
        <v>33</v>
      </c>
      <c r="N82" s="27" t="s">
        <v>1809</v>
      </c>
      <c r="O82" s="26">
        <v>81</v>
      </c>
    </row>
    <row r="83" spans="1:15">
      <c r="A83" s="28">
        <v>4311130084</v>
      </c>
      <c r="B83" s="26" t="s">
        <v>1064</v>
      </c>
      <c r="C83" s="26" t="s">
        <v>736</v>
      </c>
      <c r="D83" s="26" t="s">
        <v>1448</v>
      </c>
      <c r="E83" s="26" t="s">
        <v>270</v>
      </c>
      <c r="F83" s="26" t="s">
        <v>32</v>
      </c>
      <c r="G83" s="26" t="s">
        <v>271</v>
      </c>
      <c r="H83" s="26" t="s">
        <v>269</v>
      </c>
      <c r="I83" s="26" t="s">
        <v>736</v>
      </c>
      <c r="J83" s="26" t="s">
        <v>1259</v>
      </c>
      <c r="K83" s="26" t="s">
        <v>270</v>
      </c>
      <c r="L83" s="26" t="s">
        <v>732</v>
      </c>
      <c r="M83" s="26" t="s">
        <v>33</v>
      </c>
      <c r="N83" s="27" t="s">
        <v>1810</v>
      </c>
      <c r="O83" s="26">
        <v>82</v>
      </c>
    </row>
    <row r="84" spans="1:15">
      <c r="A84" s="28">
        <v>4311130118</v>
      </c>
      <c r="B84" s="26" t="s">
        <v>1065</v>
      </c>
      <c r="C84" s="26" t="s">
        <v>930</v>
      </c>
      <c r="D84" s="26" t="s">
        <v>1260</v>
      </c>
      <c r="E84" s="26" t="s">
        <v>273</v>
      </c>
      <c r="F84" s="26" t="s">
        <v>32</v>
      </c>
      <c r="G84" s="26" t="s">
        <v>274</v>
      </c>
      <c r="H84" s="26" t="s">
        <v>272</v>
      </c>
      <c r="I84" s="26" t="s">
        <v>930</v>
      </c>
      <c r="J84" s="26" t="s">
        <v>1260</v>
      </c>
      <c r="K84" s="26" t="s">
        <v>273</v>
      </c>
      <c r="L84" s="26" t="s">
        <v>732</v>
      </c>
      <c r="M84" s="26" t="s">
        <v>33</v>
      </c>
      <c r="N84" s="27" t="s">
        <v>1775</v>
      </c>
      <c r="O84" s="26">
        <v>83</v>
      </c>
    </row>
    <row r="85" spans="1:15">
      <c r="A85" s="28">
        <v>4311130126</v>
      </c>
      <c r="B85" s="26" t="s">
        <v>1067</v>
      </c>
      <c r="C85" s="26" t="s">
        <v>735</v>
      </c>
      <c r="D85" s="26" t="s">
        <v>1261</v>
      </c>
      <c r="E85" s="26" t="s">
        <v>276</v>
      </c>
      <c r="F85" s="26" t="s">
        <v>32</v>
      </c>
      <c r="G85" s="26" t="s">
        <v>277</v>
      </c>
      <c r="H85" s="26" t="s">
        <v>275</v>
      </c>
      <c r="I85" s="26" t="s">
        <v>736</v>
      </c>
      <c r="J85" s="26" t="s">
        <v>1261</v>
      </c>
      <c r="K85" s="26" t="s">
        <v>276</v>
      </c>
      <c r="L85" s="26" t="s">
        <v>734</v>
      </c>
      <c r="M85" s="26" t="s">
        <v>41</v>
      </c>
      <c r="N85" s="27" t="s">
        <v>1811</v>
      </c>
      <c r="O85" s="26">
        <v>84</v>
      </c>
    </row>
    <row r="86" spans="1:15">
      <c r="A86" s="28">
        <v>4311130142</v>
      </c>
      <c r="B86" s="26" t="s">
        <v>1068</v>
      </c>
      <c r="C86" s="26" t="s">
        <v>929</v>
      </c>
      <c r="D86" s="26" t="s">
        <v>1262</v>
      </c>
      <c r="E86" s="26" t="s">
        <v>278</v>
      </c>
      <c r="F86" s="26" t="s">
        <v>32</v>
      </c>
      <c r="G86" s="26" t="s">
        <v>956</v>
      </c>
      <c r="H86" s="26" t="s">
        <v>279</v>
      </c>
      <c r="I86" s="26" t="s">
        <v>929</v>
      </c>
      <c r="J86" s="26" t="s">
        <v>1262</v>
      </c>
      <c r="K86" s="26" t="s">
        <v>278</v>
      </c>
      <c r="L86" s="26" t="s">
        <v>732</v>
      </c>
      <c r="M86" s="26" t="s">
        <v>33</v>
      </c>
      <c r="N86" s="27" t="s">
        <v>1758</v>
      </c>
      <c r="O86" s="26">
        <v>85</v>
      </c>
    </row>
    <row r="87" spans="1:15">
      <c r="A87" s="28">
        <v>4311130191</v>
      </c>
      <c r="B87" s="26" t="s">
        <v>282</v>
      </c>
      <c r="C87" s="26" t="s">
        <v>805</v>
      </c>
      <c r="D87" s="26" t="s">
        <v>1449</v>
      </c>
      <c r="E87" s="26" t="s">
        <v>806</v>
      </c>
      <c r="F87" s="26" t="s">
        <v>61</v>
      </c>
      <c r="G87" s="26" t="s">
        <v>283</v>
      </c>
      <c r="H87" s="26" t="s">
        <v>280</v>
      </c>
      <c r="I87" s="26" t="s">
        <v>807</v>
      </c>
      <c r="J87" s="26" t="s">
        <v>1263</v>
      </c>
      <c r="K87" s="26" t="s">
        <v>281</v>
      </c>
      <c r="L87" s="26" t="s">
        <v>734</v>
      </c>
      <c r="M87" s="26" t="s">
        <v>41</v>
      </c>
      <c r="N87" s="27" t="s">
        <v>1812</v>
      </c>
      <c r="O87" s="26">
        <v>86</v>
      </c>
    </row>
    <row r="88" spans="1:15">
      <c r="A88" s="28">
        <v>4311130308</v>
      </c>
      <c r="B88" s="26" t="s">
        <v>286</v>
      </c>
      <c r="C88" s="26" t="s">
        <v>878</v>
      </c>
      <c r="D88" s="26" t="s">
        <v>1264</v>
      </c>
      <c r="E88" s="26" t="s">
        <v>285</v>
      </c>
      <c r="F88" s="26" t="s">
        <v>61</v>
      </c>
      <c r="G88" s="26" t="s">
        <v>287</v>
      </c>
      <c r="H88" s="26" t="s">
        <v>284</v>
      </c>
      <c r="I88" s="26" t="s">
        <v>878</v>
      </c>
      <c r="J88" s="26" t="s">
        <v>1264</v>
      </c>
      <c r="K88" s="26" t="s">
        <v>285</v>
      </c>
      <c r="L88" s="26" t="s">
        <v>734</v>
      </c>
      <c r="M88" s="26" t="s">
        <v>41</v>
      </c>
      <c r="N88" s="27" t="s">
        <v>1813</v>
      </c>
      <c r="O88" s="26">
        <v>87</v>
      </c>
    </row>
    <row r="89" spans="1:15">
      <c r="A89" s="28">
        <v>4311200010</v>
      </c>
      <c r="B89" s="26" t="s">
        <v>1069</v>
      </c>
      <c r="C89" s="26" t="s">
        <v>928</v>
      </c>
      <c r="D89" s="26" t="s">
        <v>1450</v>
      </c>
      <c r="E89" s="26" t="s">
        <v>308</v>
      </c>
      <c r="F89" s="26" t="s">
        <v>32</v>
      </c>
      <c r="G89" s="26" t="s">
        <v>290</v>
      </c>
      <c r="H89" s="26" t="s">
        <v>288</v>
      </c>
      <c r="I89" s="26" t="s">
        <v>826</v>
      </c>
      <c r="J89" s="26" t="s">
        <v>1265</v>
      </c>
      <c r="K89" s="26" t="s">
        <v>289</v>
      </c>
      <c r="L89" s="26" t="s">
        <v>732</v>
      </c>
      <c r="M89" s="26" t="s">
        <v>33</v>
      </c>
      <c r="N89" s="27" t="s">
        <v>1774</v>
      </c>
      <c r="O89" s="26">
        <v>88</v>
      </c>
    </row>
    <row r="90" spans="1:15">
      <c r="A90" s="28">
        <v>4311200085</v>
      </c>
      <c r="B90" s="26" t="s">
        <v>294</v>
      </c>
      <c r="C90" s="26" t="s">
        <v>792</v>
      </c>
      <c r="D90" s="26" t="s">
        <v>1266</v>
      </c>
      <c r="E90" s="26" t="s">
        <v>293</v>
      </c>
      <c r="F90" s="26" t="s">
        <v>61</v>
      </c>
      <c r="G90" s="26" t="s">
        <v>295</v>
      </c>
      <c r="H90" s="26" t="s">
        <v>292</v>
      </c>
      <c r="I90" s="26" t="s">
        <v>792</v>
      </c>
      <c r="J90" s="26" t="s">
        <v>1266</v>
      </c>
      <c r="K90" s="26" t="s">
        <v>293</v>
      </c>
      <c r="L90" s="26" t="s">
        <v>734</v>
      </c>
      <c r="M90" s="26" t="s">
        <v>41</v>
      </c>
      <c r="N90" s="27" t="s">
        <v>1814</v>
      </c>
      <c r="O90" s="26">
        <v>89</v>
      </c>
    </row>
    <row r="91" spans="1:15">
      <c r="A91" s="28">
        <v>4311200119</v>
      </c>
      <c r="B91" s="26" t="s">
        <v>1072</v>
      </c>
      <c r="C91" s="26" t="s">
        <v>726</v>
      </c>
      <c r="D91" s="26" t="s">
        <v>1267</v>
      </c>
      <c r="E91" s="26" t="s">
        <v>297</v>
      </c>
      <c r="F91" s="26" t="s">
        <v>32</v>
      </c>
      <c r="G91" s="26" t="s">
        <v>298</v>
      </c>
      <c r="H91" s="26" t="s">
        <v>296</v>
      </c>
      <c r="I91" s="26" t="s">
        <v>726</v>
      </c>
      <c r="J91" s="26" t="s">
        <v>1267</v>
      </c>
      <c r="K91" s="26" t="s">
        <v>297</v>
      </c>
      <c r="L91" s="26" t="s">
        <v>732</v>
      </c>
      <c r="M91" s="26" t="s">
        <v>33</v>
      </c>
      <c r="N91" s="27" t="s">
        <v>1810</v>
      </c>
      <c r="O91" s="26">
        <v>90</v>
      </c>
    </row>
    <row r="92" spans="1:15">
      <c r="A92" s="28">
        <v>4311200135</v>
      </c>
      <c r="B92" s="26" t="s">
        <v>1069</v>
      </c>
      <c r="C92" s="26" t="s">
        <v>928</v>
      </c>
      <c r="D92" s="26" t="s">
        <v>1450</v>
      </c>
      <c r="E92" s="26" t="s">
        <v>308</v>
      </c>
      <c r="F92" s="26" t="s">
        <v>32</v>
      </c>
      <c r="G92" s="26" t="s">
        <v>290</v>
      </c>
      <c r="H92" s="26" t="s">
        <v>299</v>
      </c>
      <c r="I92" s="26" t="s">
        <v>826</v>
      </c>
      <c r="J92" s="26" t="s">
        <v>1268</v>
      </c>
      <c r="K92" s="26" t="s">
        <v>300</v>
      </c>
      <c r="L92" s="26" t="s">
        <v>734</v>
      </c>
      <c r="M92" s="26" t="s">
        <v>41</v>
      </c>
      <c r="N92" s="27" t="s">
        <v>1747</v>
      </c>
      <c r="O92" s="26">
        <v>91</v>
      </c>
    </row>
    <row r="93" spans="1:15">
      <c r="A93" s="28">
        <v>4311200150</v>
      </c>
      <c r="B93" s="26" t="s">
        <v>1073</v>
      </c>
      <c r="C93" s="26" t="s">
        <v>762</v>
      </c>
      <c r="D93" s="26" t="s">
        <v>1269</v>
      </c>
      <c r="E93" s="26" t="s">
        <v>302</v>
      </c>
      <c r="F93" s="26" t="s">
        <v>32</v>
      </c>
      <c r="G93" s="26" t="s">
        <v>303</v>
      </c>
      <c r="H93" s="26" t="s">
        <v>301</v>
      </c>
      <c r="I93" s="26" t="s">
        <v>762</v>
      </c>
      <c r="J93" s="26" t="s">
        <v>1269</v>
      </c>
      <c r="K93" s="26" t="s">
        <v>302</v>
      </c>
      <c r="L93" s="26" t="s">
        <v>732</v>
      </c>
      <c r="M93" s="26" t="s">
        <v>33</v>
      </c>
      <c r="N93" s="27" t="s">
        <v>1738</v>
      </c>
      <c r="O93" s="26">
        <v>92</v>
      </c>
    </row>
    <row r="94" spans="1:15">
      <c r="A94" s="28">
        <v>4311200168</v>
      </c>
      <c r="B94" s="26" t="s">
        <v>306</v>
      </c>
      <c r="C94" s="26" t="s">
        <v>749</v>
      </c>
      <c r="D94" s="26" t="s">
        <v>1451</v>
      </c>
      <c r="E94" s="26" t="s">
        <v>305</v>
      </c>
      <c r="F94" s="26" t="s">
        <v>32</v>
      </c>
      <c r="G94" s="26" t="s">
        <v>307</v>
      </c>
      <c r="H94" s="26" t="s">
        <v>304</v>
      </c>
      <c r="I94" s="26" t="s">
        <v>791</v>
      </c>
      <c r="J94" s="26" t="s">
        <v>1270</v>
      </c>
      <c r="K94" s="26" t="s">
        <v>305</v>
      </c>
      <c r="L94" s="26" t="s">
        <v>732</v>
      </c>
      <c r="M94" s="26" t="s">
        <v>33</v>
      </c>
      <c r="N94" s="27" t="s">
        <v>1815</v>
      </c>
      <c r="O94" s="26">
        <v>93</v>
      </c>
    </row>
    <row r="95" spans="1:15">
      <c r="A95" s="28">
        <v>4311200184</v>
      </c>
      <c r="B95" s="26" t="s">
        <v>1071</v>
      </c>
      <c r="C95" s="26" t="s">
        <v>852</v>
      </c>
      <c r="D95" s="26" t="s">
        <v>1452</v>
      </c>
      <c r="E95" s="26" t="s">
        <v>310</v>
      </c>
      <c r="F95" s="26" t="s">
        <v>32</v>
      </c>
      <c r="G95" s="26" t="s">
        <v>291</v>
      </c>
      <c r="H95" s="26" t="s">
        <v>309</v>
      </c>
      <c r="I95" s="26" t="s">
        <v>852</v>
      </c>
      <c r="J95" s="26" t="s">
        <v>1271</v>
      </c>
      <c r="K95" s="26" t="s">
        <v>1074</v>
      </c>
      <c r="L95" s="26" t="s">
        <v>732</v>
      </c>
      <c r="M95" s="26" t="s">
        <v>33</v>
      </c>
      <c r="N95" s="27" t="s">
        <v>1758</v>
      </c>
      <c r="O95" s="26">
        <v>94</v>
      </c>
    </row>
    <row r="96" spans="1:15">
      <c r="A96" s="28">
        <v>4311200192</v>
      </c>
      <c r="B96" s="26" t="s">
        <v>1070</v>
      </c>
      <c r="C96" s="26" t="s">
        <v>947</v>
      </c>
      <c r="D96" s="26" t="s">
        <v>1453</v>
      </c>
      <c r="E96" s="26" t="s">
        <v>312</v>
      </c>
      <c r="F96" s="26" t="s">
        <v>32</v>
      </c>
      <c r="G96" s="26" t="s">
        <v>313</v>
      </c>
      <c r="H96" s="26" t="s">
        <v>311</v>
      </c>
      <c r="I96" s="26" t="s">
        <v>947</v>
      </c>
      <c r="J96" s="26" t="s">
        <v>1272</v>
      </c>
      <c r="K96" s="26" t="s">
        <v>312</v>
      </c>
      <c r="L96" s="26" t="s">
        <v>732</v>
      </c>
      <c r="M96" s="26" t="s">
        <v>33</v>
      </c>
      <c r="N96" s="27" t="s">
        <v>1758</v>
      </c>
      <c r="O96" s="26">
        <v>95</v>
      </c>
    </row>
    <row r="97" spans="1:15">
      <c r="A97" s="28">
        <v>4311200226</v>
      </c>
      <c r="B97" s="26" t="s">
        <v>1075</v>
      </c>
      <c r="C97" s="26" t="s">
        <v>728</v>
      </c>
      <c r="D97" s="26" t="s">
        <v>1454</v>
      </c>
      <c r="E97" s="26" t="s">
        <v>833</v>
      </c>
      <c r="F97" s="26" t="s">
        <v>58</v>
      </c>
      <c r="G97" s="26" t="s">
        <v>316</v>
      </c>
      <c r="H97" s="26" t="s">
        <v>314</v>
      </c>
      <c r="I97" s="26" t="s">
        <v>791</v>
      </c>
      <c r="J97" s="26" t="s">
        <v>1273</v>
      </c>
      <c r="K97" s="26" t="s">
        <v>315</v>
      </c>
      <c r="L97" s="26" t="s">
        <v>732</v>
      </c>
      <c r="M97" s="26" t="s">
        <v>33</v>
      </c>
      <c r="N97" s="27" t="s">
        <v>1760</v>
      </c>
      <c r="O97" s="26">
        <v>96</v>
      </c>
    </row>
    <row r="98" spans="1:15">
      <c r="A98" s="28">
        <v>4311200234</v>
      </c>
      <c r="B98" s="26" t="s">
        <v>319</v>
      </c>
      <c r="C98" s="26" t="s">
        <v>826</v>
      </c>
      <c r="D98" s="26" t="s">
        <v>1274</v>
      </c>
      <c r="E98" s="26" t="s">
        <v>318</v>
      </c>
      <c r="F98" s="26" t="s">
        <v>61</v>
      </c>
      <c r="G98" s="26" t="s">
        <v>320</v>
      </c>
      <c r="H98" s="26" t="s">
        <v>317</v>
      </c>
      <c r="I98" s="26" t="s">
        <v>826</v>
      </c>
      <c r="J98" s="26" t="s">
        <v>1274</v>
      </c>
      <c r="K98" s="26" t="s">
        <v>318</v>
      </c>
      <c r="L98" s="26" t="s">
        <v>732</v>
      </c>
      <c r="M98" s="26" t="s">
        <v>1176</v>
      </c>
      <c r="N98" s="27" t="s">
        <v>1816</v>
      </c>
      <c r="O98" s="26">
        <v>97</v>
      </c>
    </row>
    <row r="99" spans="1:15">
      <c r="A99" s="28">
        <v>4311200267</v>
      </c>
      <c r="B99" s="26" t="s">
        <v>1076</v>
      </c>
      <c r="C99" s="26" t="s">
        <v>791</v>
      </c>
      <c r="D99" s="26" t="s">
        <v>1275</v>
      </c>
      <c r="E99" s="26" t="s">
        <v>322</v>
      </c>
      <c r="F99" s="26" t="s">
        <v>111</v>
      </c>
      <c r="G99" s="26" t="s">
        <v>323</v>
      </c>
      <c r="H99" s="26" t="s">
        <v>321</v>
      </c>
      <c r="I99" s="26" t="s">
        <v>791</v>
      </c>
      <c r="J99" s="26" t="s">
        <v>1275</v>
      </c>
      <c r="K99" s="26" t="s">
        <v>322</v>
      </c>
      <c r="L99" s="26" t="s">
        <v>732</v>
      </c>
      <c r="M99" s="26" t="s">
        <v>33</v>
      </c>
      <c r="N99" s="27" t="s">
        <v>1746</v>
      </c>
      <c r="O99" s="26">
        <v>98</v>
      </c>
    </row>
    <row r="100" spans="1:15">
      <c r="A100" s="28">
        <v>4311200283</v>
      </c>
      <c r="B100" s="26" t="s">
        <v>1000</v>
      </c>
      <c r="C100" s="26" t="s">
        <v>988</v>
      </c>
      <c r="D100" s="26" t="s">
        <v>1455</v>
      </c>
      <c r="E100" s="26" t="s">
        <v>989</v>
      </c>
      <c r="F100" s="26" t="s">
        <v>32</v>
      </c>
      <c r="G100" s="26" t="s">
        <v>325</v>
      </c>
      <c r="H100" s="26" t="s">
        <v>1817</v>
      </c>
      <c r="I100" s="26" t="s">
        <v>774</v>
      </c>
      <c r="J100" s="26" t="s">
        <v>1276</v>
      </c>
      <c r="K100" s="26" t="s">
        <v>324</v>
      </c>
      <c r="L100" s="26" t="s">
        <v>732</v>
      </c>
      <c r="M100" s="26" t="s">
        <v>1175</v>
      </c>
      <c r="N100" s="27" t="s">
        <v>1818</v>
      </c>
      <c r="O100" s="26">
        <v>99</v>
      </c>
    </row>
    <row r="101" spans="1:15">
      <c r="A101" s="28">
        <v>4311200333</v>
      </c>
      <c r="B101" s="26" t="s">
        <v>326</v>
      </c>
      <c r="C101" s="26" t="s">
        <v>980</v>
      </c>
      <c r="D101" s="26" t="s">
        <v>1277</v>
      </c>
      <c r="E101" s="26" t="s">
        <v>327</v>
      </c>
      <c r="F101" s="26" t="s">
        <v>58</v>
      </c>
      <c r="G101" s="26" t="s">
        <v>328</v>
      </c>
      <c r="H101" s="26" t="s">
        <v>326</v>
      </c>
      <c r="I101" s="26" t="s">
        <v>980</v>
      </c>
      <c r="J101" s="26" t="s">
        <v>1277</v>
      </c>
      <c r="K101" s="26" t="s">
        <v>327</v>
      </c>
      <c r="L101" s="26" t="s">
        <v>731</v>
      </c>
      <c r="M101" s="26" t="s">
        <v>3</v>
      </c>
      <c r="N101" s="27" t="s">
        <v>1819</v>
      </c>
      <c r="O101" s="26">
        <v>100</v>
      </c>
    </row>
    <row r="102" spans="1:15">
      <c r="A102" s="28">
        <v>4311320016</v>
      </c>
      <c r="B102" s="26" t="s">
        <v>1078</v>
      </c>
      <c r="C102" s="26" t="s">
        <v>920</v>
      </c>
      <c r="D102" s="26" t="s">
        <v>1381</v>
      </c>
      <c r="E102" s="26" t="s">
        <v>921</v>
      </c>
      <c r="F102" s="26" t="s">
        <v>32</v>
      </c>
      <c r="G102" s="26" t="s">
        <v>331</v>
      </c>
      <c r="H102" s="26" t="s">
        <v>329</v>
      </c>
      <c r="I102" s="26" t="s">
        <v>922</v>
      </c>
      <c r="J102" s="26" t="s">
        <v>1278</v>
      </c>
      <c r="K102" s="26" t="s">
        <v>330</v>
      </c>
      <c r="L102" s="26" t="s">
        <v>732</v>
      </c>
      <c r="M102" s="26" t="s">
        <v>33</v>
      </c>
      <c r="N102" s="27" t="s">
        <v>1766</v>
      </c>
      <c r="O102" s="26">
        <v>101</v>
      </c>
    </row>
    <row r="103" spans="1:15">
      <c r="A103" s="28">
        <v>4311320024</v>
      </c>
      <c r="B103" s="26" t="s">
        <v>1078</v>
      </c>
      <c r="C103" s="26" t="s">
        <v>920</v>
      </c>
      <c r="D103" s="26" t="s">
        <v>1381</v>
      </c>
      <c r="E103" s="26" t="s">
        <v>330</v>
      </c>
      <c r="F103" s="26" t="s">
        <v>32</v>
      </c>
      <c r="G103" s="26" t="s">
        <v>331</v>
      </c>
      <c r="H103" s="26" t="s">
        <v>332</v>
      </c>
      <c r="I103" s="26" t="s">
        <v>922</v>
      </c>
      <c r="J103" s="26" t="s">
        <v>1279</v>
      </c>
      <c r="K103" s="26" t="s">
        <v>333</v>
      </c>
      <c r="L103" s="26" t="s">
        <v>734</v>
      </c>
      <c r="M103" s="26" t="s">
        <v>41</v>
      </c>
      <c r="N103" s="27" t="s">
        <v>1820</v>
      </c>
      <c r="O103" s="26">
        <v>102</v>
      </c>
    </row>
    <row r="104" spans="1:15">
      <c r="A104" s="28">
        <v>4311350096</v>
      </c>
      <c r="B104" s="26" t="s">
        <v>1079</v>
      </c>
      <c r="C104" s="26" t="s">
        <v>972</v>
      </c>
      <c r="D104" s="26" t="s">
        <v>1456</v>
      </c>
      <c r="E104" s="26" t="s">
        <v>334</v>
      </c>
      <c r="F104" s="26" t="s">
        <v>32</v>
      </c>
      <c r="G104" s="26" t="s">
        <v>973</v>
      </c>
      <c r="H104" s="26" t="s">
        <v>337</v>
      </c>
      <c r="I104" s="26" t="s">
        <v>972</v>
      </c>
      <c r="J104" s="26" t="s">
        <v>1280</v>
      </c>
      <c r="K104" s="26" t="s">
        <v>334</v>
      </c>
      <c r="L104" s="26" t="s">
        <v>732</v>
      </c>
      <c r="M104" s="26" t="s">
        <v>33</v>
      </c>
      <c r="N104" s="27" t="s">
        <v>1821</v>
      </c>
      <c r="O104" s="26">
        <v>103</v>
      </c>
    </row>
    <row r="105" spans="1:15">
      <c r="A105" s="28">
        <v>4311350104</v>
      </c>
      <c r="B105" s="26" t="s">
        <v>1080</v>
      </c>
      <c r="C105" s="26" t="s">
        <v>752</v>
      </c>
      <c r="D105" s="26" t="s">
        <v>1281</v>
      </c>
      <c r="E105" s="26" t="s">
        <v>339</v>
      </c>
      <c r="F105" s="26" t="s">
        <v>32</v>
      </c>
      <c r="G105" s="26" t="s">
        <v>340</v>
      </c>
      <c r="H105" s="26" t="s">
        <v>338</v>
      </c>
      <c r="I105" s="26" t="s">
        <v>752</v>
      </c>
      <c r="J105" s="26" t="s">
        <v>1281</v>
      </c>
      <c r="K105" s="26" t="s">
        <v>339</v>
      </c>
      <c r="L105" s="26" t="s">
        <v>732</v>
      </c>
      <c r="M105" s="26" t="s">
        <v>33</v>
      </c>
      <c r="N105" s="27" t="s">
        <v>1758</v>
      </c>
      <c r="O105" s="26">
        <v>104</v>
      </c>
    </row>
    <row r="106" spans="1:15">
      <c r="A106" s="28">
        <v>4311350146</v>
      </c>
      <c r="B106" s="26" t="s">
        <v>1077</v>
      </c>
      <c r="C106" s="26" t="s">
        <v>748</v>
      </c>
      <c r="D106" s="26" t="s">
        <v>1457</v>
      </c>
      <c r="E106" s="26" t="s">
        <v>951</v>
      </c>
      <c r="F106" s="26" t="s">
        <v>90</v>
      </c>
      <c r="G106" s="26" t="s">
        <v>336</v>
      </c>
      <c r="H106" s="26" t="s">
        <v>341</v>
      </c>
      <c r="I106" s="26" t="s">
        <v>748</v>
      </c>
      <c r="J106" s="26" t="s">
        <v>1282</v>
      </c>
      <c r="K106" s="26" t="s">
        <v>335</v>
      </c>
      <c r="L106" s="26" t="s">
        <v>734</v>
      </c>
      <c r="M106" s="26" t="s">
        <v>1177</v>
      </c>
      <c r="N106" s="27" t="s">
        <v>1760</v>
      </c>
      <c r="O106" s="26">
        <v>105</v>
      </c>
    </row>
    <row r="107" spans="1:15">
      <c r="A107" s="28">
        <v>4311350153</v>
      </c>
      <c r="B107" s="26" t="s">
        <v>1077</v>
      </c>
      <c r="C107" s="26" t="s">
        <v>748</v>
      </c>
      <c r="D107" s="26" t="s">
        <v>1458</v>
      </c>
      <c r="E107" s="26" t="s">
        <v>951</v>
      </c>
      <c r="F107" s="26" t="s">
        <v>90</v>
      </c>
      <c r="G107" s="26" t="s">
        <v>336</v>
      </c>
      <c r="H107" s="26" t="s">
        <v>342</v>
      </c>
      <c r="I107" s="26" t="s">
        <v>748</v>
      </c>
      <c r="J107" s="26" t="s">
        <v>1283</v>
      </c>
      <c r="K107" s="26" t="s">
        <v>343</v>
      </c>
      <c r="L107" s="26" t="s">
        <v>732</v>
      </c>
      <c r="M107" s="26" t="s">
        <v>33</v>
      </c>
      <c r="N107" s="27" t="s">
        <v>1822</v>
      </c>
      <c r="O107" s="26">
        <v>106</v>
      </c>
    </row>
    <row r="108" spans="1:15">
      <c r="A108" s="28">
        <v>4311350179</v>
      </c>
      <c r="B108" s="26" t="s">
        <v>1081</v>
      </c>
      <c r="C108" s="26" t="s">
        <v>961</v>
      </c>
      <c r="D108" s="26" t="s">
        <v>1459</v>
      </c>
      <c r="E108" s="26" t="s">
        <v>1082</v>
      </c>
      <c r="F108" s="26" t="s">
        <v>61</v>
      </c>
      <c r="G108" s="26" t="s">
        <v>1083</v>
      </c>
      <c r="H108" s="26" t="s">
        <v>1084</v>
      </c>
      <c r="I108" s="26" t="s">
        <v>961</v>
      </c>
      <c r="J108" s="26" t="s">
        <v>1284</v>
      </c>
      <c r="K108" s="26" t="s">
        <v>1082</v>
      </c>
      <c r="L108" s="26" t="s">
        <v>732</v>
      </c>
      <c r="M108" s="26" t="s">
        <v>33</v>
      </c>
      <c r="N108" s="27" t="s">
        <v>1823</v>
      </c>
      <c r="O108" s="26">
        <v>107</v>
      </c>
    </row>
    <row r="109" spans="1:15">
      <c r="A109" s="28">
        <v>4311400065</v>
      </c>
      <c r="B109" s="26" t="s">
        <v>999</v>
      </c>
      <c r="C109" s="26" t="s">
        <v>982</v>
      </c>
      <c r="D109" s="26" t="s">
        <v>1460</v>
      </c>
      <c r="E109" s="26" t="s">
        <v>345</v>
      </c>
      <c r="F109" s="26" t="s">
        <v>32</v>
      </c>
      <c r="G109" s="26" t="s">
        <v>346</v>
      </c>
      <c r="H109" s="26" t="s">
        <v>344</v>
      </c>
      <c r="I109" s="26" t="s">
        <v>982</v>
      </c>
      <c r="J109" s="26" t="s">
        <v>1285</v>
      </c>
      <c r="K109" s="26" t="s">
        <v>345</v>
      </c>
      <c r="L109" s="26" t="s">
        <v>732</v>
      </c>
      <c r="M109" s="26" t="s">
        <v>33</v>
      </c>
      <c r="N109" s="27" t="s">
        <v>1824</v>
      </c>
      <c r="O109" s="26">
        <v>108</v>
      </c>
    </row>
    <row r="110" spans="1:15">
      <c r="A110" s="28">
        <v>4311420030</v>
      </c>
      <c r="B110" s="26" t="s">
        <v>1087</v>
      </c>
      <c r="C110" s="26" t="s">
        <v>1825</v>
      </c>
      <c r="D110" s="26" t="s">
        <v>1953</v>
      </c>
      <c r="E110" s="26" t="s">
        <v>348</v>
      </c>
      <c r="F110" s="26" t="s">
        <v>32</v>
      </c>
      <c r="G110" s="26" t="s">
        <v>349</v>
      </c>
      <c r="H110" s="26" t="s">
        <v>347</v>
      </c>
      <c r="I110" s="26" t="s">
        <v>910</v>
      </c>
      <c r="J110" s="26" t="s">
        <v>1939</v>
      </c>
      <c r="K110" s="26" t="s">
        <v>1826</v>
      </c>
      <c r="L110" s="26" t="s">
        <v>732</v>
      </c>
      <c r="M110" s="26" t="s">
        <v>33</v>
      </c>
      <c r="N110" s="27" t="s">
        <v>1827</v>
      </c>
      <c r="O110" s="26">
        <v>109</v>
      </c>
    </row>
    <row r="111" spans="1:15">
      <c r="A111" s="28">
        <v>4311440111</v>
      </c>
      <c r="B111" s="26" t="s">
        <v>1086</v>
      </c>
      <c r="C111" s="26" t="s">
        <v>940</v>
      </c>
      <c r="D111" s="26" t="s">
        <v>1461</v>
      </c>
      <c r="E111" s="26" t="s">
        <v>362</v>
      </c>
      <c r="F111" s="26" t="s">
        <v>32</v>
      </c>
      <c r="G111" s="26" t="s">
        <v>352</v>
      </c>
      <c r="H111" s="26" t="s">
        <v>350</v>
      </c>
      <c r="I111" s="26" t="s">
        <v>941</v>
      </c>
      <c r="J111" s="26" t="s">
        <v>1286</v>
      </c>
      <c r="K111" s="26" t="s">
        <v>351</v>
      </c>
      <c r="L111" s="26" t="s">
        <v>732</v>
      </c>
      <c r="M111" s="26" t="s">
        <v>33</v>
      </c>
      <c r="N111" s="27" t="s">
        <v>1808</v>
      </c>
      <c r="O111" s="26">
        <v>110</v>
      </c>
    </row>
    <row r="112" spans="1:15">
      <c r="A112" s="28">
        <v>4311440145</v>
      </c>
      <c r="B112" s="26" t="s">
        <v>355</v>
      </c>
      <c r="C112" s="26" t="s">
        <v>787</v>
      </c>
      <c r="D112" s="26" t="s">
        <v>1287</v>
      </c>
      <c r="E112" s="26" t="s">
        <v>354</v>
      </c>
      <c r="F112" s="26" t="s">
        <v>32</v>
      </c>
      <c r="G112" s="26" t="s">
        <v>356</v>
      </c>
      <c r="H112" s="26" t="s">
        <v>353</v>
      </c>
      <c r="I112" s="26" t="s">
        <v>787</v>
      </c>
      <c r="J112" s="26" t="s">
        <v>1287</v>
      </c>
      <c r="K112" s="26" t="s">
        <v>354</v>
      </c>
      <c r="L112" s="26" t="s">
        <v>732</v>
      </c>
      <c r="M112" s="26" t="s">
        <v>33</v>
      </c>
      <c r="N112" s="27" t="s">
        <v>1828</v>
      </c>
      <c r="O112" s="26">
        <v>111</v>
      </c>
    </row>
    <row r="113" spans="1:15">
      <c r="A113" s="28">
        <v>4311440152</v>
      </c>
      <c r="B113" s="26" t="s">
        <v>359</v>
      </c>
      <c r="C113" s="26" t="s">
        <v>870</v>
      </c>
      <c r="D113" s="26" t="s">
        <v>1288</v>
      </c>
      <c r="E113" s="26" t="s">
        <v>358</v>
      </c>
      <c r="F113" s="26" t="s">
        <v>32</v>
      </c>
      <c r="G113" s="26" t="s">
        <v>360</v>
      </c>
      <c r="H113" s="26" t="s">
        <v>357</v>
      </c>
      <c r="I113" s="26" t="s">
        <v>870</v>
      </c>
      <c r="J113" s="26" t="s">
        <v>1288</v>
      </c>
      <c r="K113" s="26" t="s">
        <v>358</v>
      </c>
      <c r="L113" s="26" t="s">
        <v>732</v>
      </c>
      <c r="M113" s="26" t="s">
        <v>33</v>
      </c>
      <c r="N113" s="27" t="s">
        <v>1809</v>
      </c>
      <c r="O113" s="26">
        <v>112</v>
      </c>
    </row>
    <row r="114" spans="1:15">
      <c r="A114" s="28">
        <v>4311440194</v>
      </c>
      <c r="B114" s="26" t="s">
        <v>1089</v>
      </c>
      <c r="C114" s="26" t="s">
        <v>870</v>
      </c>
      <c r="D114" s="26" t="s">
        <v>1462</v>
      </c>
      <c r="E114" s="26" t="s">
        <v>879</v>
      </c>
      <c r="F114" s="26" t="s">
        <v>61</v>
      </c>
      <c r="G114" s="26" t="s">
        <v>365</v>
      </c>
      <c r="H114" s="26" t="s">
        <v>363</v>
      </c>
      <c r="I114" s="26" t="s">
        <v>856</v>
      </c>
      <c r="J114" s="26" t="s">
        <v>1289</v>
      </c>
      <c r="K114" s="26" t="s">
        <v>364</v>
      </c>
      <c r="L114" s="26" t="s">
        <v>734</v>
      </c>
      <c r="M114" s="26" t="s">
        <v>41</v>
      </c>
      <c r="N114" s="27" t="s">
        <v>1775</v>
      </c>
      <c r="O114" s="26">
        <v>113</v>
      </c>
    </row>
    <row r="115" spans="1:15">
      <c r="A115" s="28">
        <v>4311440202</v>
      </c>
      <c r="B115" s="26" t="s">
        <v>366</v>
      </c>
      <c r="C115" s="26" t="s">
        <v>785</v>
      </c>
      <c r="D115" s="26" t="s">
        <v>1463</v>
      </c>
      <c r="E115" s="26" t="s">
        <v>1090</v>
      </c>
      <c r="F115" s="26" t="s">
        <v>32</v>
      </c>
      <c r="G115" s="26" t="s">
        <v>1091</v>
      </c>
      <c r="H115" s="26" t="s">
        <v>1829</v>
      </c>
      <c r="I115" s="26" t="s">
        <v>784</v>
      </c>
      <c r="J115" s="26" t="s">
        <v>1290</v>
      </c>
      <c r="K115" s="26" t="s">
        <v>1090</v>
      </c>
      <c r="L115" s="26" t="s">
        <v>732</v>
      </c>
      <c r="M115" s="26" t="s">
        <v>1175</v>
      </c>
      <c r="N115" s="27" t="s">
        <v>1830</v>
      </c>
      <c r="O115" s="26">
        <v>114</v>
      </c>
    </row>
    <row r="116" spans="1:15">
      <c r="A116" s="28">
        <v>4311440228</v>
      </c>
      <c r="B116" s="26" t="s">
        <v>1088</v>
      </c>
      <c r="C116" s="26" t="s">
        <v>938</v>
      </c>
      <c r="D116" s="26" t="s">
        <v>1464</v>
      </c>
      <c r="E116" s="26" t="s">
        <v>939</v>
      </c>
      <c r="F116" s="26" t="s">
        <v>32</v>
      </c>
      <c r="G116" s="26" t="s">
        <v>367</v>
      </c>
      <c r="H116" s="26" t="s">
        <v>368</v>
      </c>
      <c r="I116" s="26" t="s">
        <v>938</v>
      </c>
      <c r="J116" s="26" t="s">
        <v>1291</v>
      </c>
      <c r="K116" s="26" t="s">
        <v>369</v>
      </c>
      <c r="L116" s="26" t="s">
        <v>732</v>
      </c>
      <c r="M116" s="26" t="s">
        <v>33</v>
      </c>
      <c r="N116" s="27" t="s">
        <v>1821</v>
      </c>
      <c r="O116" s="26">
        <v>115</v>
      </c>
    </row>
    <row r="117" spans="1:15">
      <c r="A117" s="28">
        <v>4311440236</v>
      </c>
      <c r="B117" s="26" t="s">
        <v>1085</v>
      </c>
      <c r="C117" s="26" t="s">
        <v>919</v>
      </c>
      <c r="D117" s="26" t="s">
        <v>1292</v>
      </c>
      <c r="E117" s="26" t="s">
        <v>371</v>
      </c>
      <c r="F117" s="26" t="s">
        <v>32</v>
      </c>
      <c r="G117" s="26" t="s">
        <v>372</v>
      </c>
      <c r="H117" s="26" t="s">
        <v>370</v>
      </c>
      <c r="I117" s="26" t="s">
        <v>919</v>
      </c>
      <c r="J117" s="26" t="s">
        <v>1292</v>
      </c>
      <c r="K117" s="26" t="s">
        <v>371</v>
      </c>
      <c r="L117" s="26" t="s">
        <v>732</v>
      </c>
      <c r="M117" s="26" t="s">
        <v>33</v>
      </c>
      <c r="N117" s="27" t="s">
        <v>1757</v>
      </c>
      <c r="O117" s="26">
        <v>116</v>
      </c>
    </row>
    <row r="118" spans="1:15">
      <c r="A118" s="28">
        <v>4311440244</v>
      </c>
      <c r="B118" s="26" t="s">
        <v>1086</v>
      </c>
      <c r="C118" s="26" t="s">
        <v>940</v>
      </c>
      <c r="D118" s="26" t="s">
        <v>1461</v>
      </c>
      <c r="E118" s="26" t="s">
        <v>361</v>
      </c>
      <c r="F118" s="26" t="s">
        <v>32</v>
      </c>
      <c r="G118" s="26" t="s">
        <v>352</v>
      </c>
      <c r="H118" s="26" t="s">
        <v>373</v>
      </c>
      <c r="I118" s="26" t="s">
        <v>942</v>
      </c>
      <c r="J118" s="26" t="s">
        <v>1293</v>
      </c>
      <c r="K118" s="26" t="s">
        <v>361</v>
      </c>
      <c r="L118" s="26" t="s">
        <v>732</v>
      </c>
      <c r="M118" s="26" t="s">
        <v>33</v>
      </c>
      <c r="N118" s="27" t="s">
        <v>1758</v>
      </c>
      <c r="O118" s="26">
        <v>117</v>
      </c>
    </row>
    <row r="119" spans="1:15">
      <c r="A119" s="28">
        <v>4311440251</v>
      </c>
      <c r="B119" s="26" t="s">
        <v>1092</v>
      </c>
      <c r="C119" s="26" t="s">
        <v>906</v>
      </c>
      <c r="D119" s="26" t="s">
        <v>1465</v>
      </c>
      <c r="E119" s="26" t="s">
        <v>975</v>
      </c>
      <c r="F119" s="26" t="s">
        <v>32</v>
      </c>
      <c r="G119" s="26" t="s">
        <v>375</v>
      </c>
      <c r="H119" s="26" t="s">
        <v>374</v>
      </c>
      <c r="I119" s="26" t="s">
        <v>1831</v>
      </c>
      <c r="J119" s="26" t="s">
        <v>1940</v>
      </c>
      <c r="K119" s="26" t="s">
        <v>1093</v>
      </c>
      <c r="L119" s="26" t="s">
        <v>732</v>
      </c>
      <c r="M119" s="26" t="s">
        <v>1176</v>
      </c>
      <c r="N119" s="27" t="s">
        <v>1832</v>
      </c>
      <c r="O119" s="26">
        <v>118</v>
      </c>
    </row>
    <row r="120" spans="1:15">
      <c r="A120" s="28">
        <v>4311440269</v>
      </c>
      <c r="B120" s="26" t="s">
        <v>1094</v>
      </c>
      <c r="C120" s="26" t="s">
        <v>862</v>
      </c>
      <c r="D120" s="26" t="s">
        <v>1294</v>
      </c>
      <c r="E120" s="26" t="s">
        <v>377</v>
      </c>
      <c r="F120" s="26" t="s">
        <v>61</v>
      </c>
      <c r="G120" s="26" t="s">
        <v>378</v>
      </c>
      <c r="H120" s="26" t="s">
        <v>376</v>
      </c>
      <c r="I120" s="26" t="s">
        <v>862</v>
      </c>
      <c r="J120" s="26" t="s">
        <v>1294</v>
      </c>
      <c r="K120" s="26" t="s">
        <v>377</v>
      </c>
      <c r="L120" s="26" t="s">
        <v>734</v>
      </c>
      <c r="M120" s="26" t="s">
        <v>41</v>
      </c>
      <c r="N120" s="27" t="s">
        <v>1741</v>
      </c>
      <c r="O120" s="26">
        <v>119</v>
      </c>
    </row>
    <row r="121" spans="1:15">
      <c r="A121" s="28">
        <v>4311440277</v>
      </c>
      <c r="B121" s="26" t="s">
        <v>1095</v>
      </c>
      <c r="C121" s="26" t="s">
        <v>870</v>
      </c>
      <c r="D121" s="26" t="s">
        <v>1295</v>
      </c>
      <c r="E121" s="26" t="s">
        <v>380</v>
      </c>
      <c r="F121" s="26" t="s">
        <v>61</v>
      </c>
      <c r="G121" s="26" t="s">
        <v>188</v>
      </c>
      <c r="H121" s="26" t="s">
        <v>379</v>
      </c>
      <c r="I121" s="26" t="s">
        <v>870</v>
      </c>
      <c r="J121" s="26" t="s">
        <v>1295</v>
      </c>
      <c r="K121" s="26" t="s">
        <v>380</v>
      </c>
      <c r="L121" s="26" t="s">
        <v>734</v>
      </c>
      <c r="M121" s="26" t="s">
        <v>1177</v>
      </c>
      <c r="N121" s="27" t="s">
        <v>1833</v>
      </c>
      <c r="O121" s="26">
        <v>120</v>
      </c>
    </row>
    <row r="122" spans="1:15">
      <c r="A122" s="28">
        <v>4311440319</v>
      </c>
      <c r="B122" s="26" t="s">
        <v>1096</v>
      </c>
      <c r="C122" s="26" t="s">
        <v>855</v>
      </c>
      <c r="D122" s="26" t="s">
        <v>1296</v>
      </c>
      <c r="E122" s="26" t="s">
        <v>382</v>
      </c>
      <c r="F122" s="26" t="s">
        <v>61</v>
      </c>
      <c r="G122" s="26" t="s">
        <v>383</v>
      </c>
      <c r="H122" s="26" t="s">
        <v>381</v>
      </c>
      <c r="I122" s="26" t="s">
        <v>855</v>
      </c>
      <c r="J122" s="26" t="s">
        <v>1296</v>
      </c>
      <c r="K122" s="26" t="s">
        <v>382</v>
      </c>
      <c r="L122" s="26" t="s">
        <v>734</v>
      </c>
      <c r="M122" s="26" t="s">
        <v>41</v>
      </c>
      <c r="N122" s="27" t="s">
        <v>1743</v>
      </c>
      <c r="O122" s="26">
        <v>121</v>
      </c>
    </row>
    <row r="123" spans="1:15">
      <c r="A123" s="28">
        <v>4311440327</v>
      </c>
      <c r="B123" s="26" t="s">
        <v>386</v>
      </c>
      <c r="C123" s="26" t="s">
        <v>824</v>
      </c>
      <c r="D123" s="26" t="s">
        <v>1297</v>
      </c>
      <c r="E123" s="26" t="s">
        <v>385</v>
      </c>
      <c r="F123" s="26" t="s">
        <v>61</v>
      </c>
      <c r="G123" s="26" t="s">
        <v>387</v>
      </c>
      <c r="H123" s="26" t="s">
        <v>384</v>
      </c>
      <c r="I123" s="26" t="s">
        <v>824</v>
      </c>
      <c r="J123" s="26" t="s">
        <v>1297</v>
      </c>
      <c r="K123" s="26" t="s">
        <v>385</v>
      </c>
      <c r="L123" s="26" t="s">
        <v>734</v>
      </c>
      <c r="M123" s="26" t="s">
        <v>41</v>
      </c>
      <c r="N123" s="27" t="s">
        <v>1834</v>
      </c>
      <c r="O123" s="26">
        <v>122</v>
      </c>
    </row>
    <row r="124" spans="1:15">
      <c r="A124" s="28">
        <v>4311440368</v>
      </c>
      <c r="B124" s="26" t="s">
        <v>1097</v>
      </c>
      <c r="C124" s="26" t="s">
        <v>829</v>
      </c>
      <c r="D124" s="26" t="s">
        <v>1466</v>
      </c>
      <c r="E124" s="26" t="s">
        <v>389</v>
      </c>
      <c r="F124" s="26" t="s">
        <v>61</v>
      </c>
      <c r="G124" s="26" t="s">
        <v>390</v>
      </c>
      <c r="H124" s="26" t="s">
        <v>388</v>
      </c>
      <c r="I124" s="26" t="s">
        <v>828</v>
      </c>
      <c r="J124" s="26" t="s">
        <v>1298</v>
      </c>
      <c r="K124" s="26" t="s">
        <v>389</v>
      </c>
      <c r="L124" s="26" t="s">
        <v>734</v>
      </c>
      <c r="M124" s="26" t="s">
        <v>41</v>
      </c>
      <c r="N124" s="27" t="s">
        <v>1751</v>
      </c>
      <c r="O124" s="26">
        <v>123</v>
      </c>
    </row>
    <row r="125" spans="1:15">
      <c r="A125" s="28">
        <v>4311440376</v>
      </c>
      <c r="B125" s="26" t="s">
        <v>1098</v>
      </c>
      <c r="C125" s="26" t="s">
        <v>764</v>
      </c>
      <c r="D125" s="26" t="s">
        <v>1467</v>
      </c>
      <c r="E125" s="26" t="s">
        <v>765</v>
      </c>
      <c r="F125" s="26" t="s">
        <v>32</v>
      </c>
      <c r="G125" s="26" t="s">
        <v>393</v>
      </c>
      <c r="H125" s="26" t="s">
        <v>391</v>
      </c>
      <c r="I125" s="26" t="s">
        <v>766</v>
      </c>
      <c r="J125" s="26" t="s">
        <v>1299</v>
      </c>
      <c r="K125" s="26" t="s">
        <v>392</v>
      </c>
      <c r="L125" s="26" t="s">
        <v>732</v>
      </c>
      <c r="M125" s="26" t="s">
        <v>33</v>
      </c>
      <c r="N125" s="27" t="s">
        <v>1835</v>
      </c>
      <c r="O125" s="26">
        <v>124</v>
      </c>
    </row>
    <row r="126" spans="1:15">
      <c r="A126" s="28">
        <v>4311440384</v>
      </c>
      <c r="B126" s="26" t="s">
        <v>1099</v>
      </c>
      <c r="C126" s="26" t="s">
        <v>816</v>
      </c>
      <c r="D126" s="26" t="s">
        <v>1468</v>
      </c>
      <c r="E126" s="26" t="s">
        <v>849</v>
      </c>
      <c r="F126" s="26" t="s">
        <v>58</v>
      </c>
      <c r="G126" s="26" t="s">
        <v>396</v>
      </c>
      <c r="H126" s="26" t="s">
        <v>394</v>
      </c>
      <c r="I126" s="26" t="s">
        <v>816</v>
      </c>
      <c r="J126" s="26" t="s">
        <v>1300</v>
      </c>
      <c r="K126" s="26" t="s">
        <v>395</v>
      </c>
      <c r="L126" s="26" t="s">
        <v>734</v>
      </c>
      <c r="M126" s="26" t="s">
        <v>41</v>
      </c>
      <c r="N126" s="27" t="s">
        <v>1772</v>
      </c>
      <c r="O126" s="26">
        <v>125</v>
      </c>
    </row>
    <row r="127" spans="1:15">
      <c r="A127" s="28">
        <v>4311440418</v>
      </c>
      <c r="B127" s="26" t="s">
        <v>1836</v>
      </c>
      <c r="C127" s="26" t="s">
        <v>816</v>
      </c>
      <c r="D127" s="26" t="s">
        <v>1954</v>
      </c>
      <c r="E127" s="26" t="s">
        <v>817</v>
      </c>
      <c r="F127" s="26" t="s">
        <v>32</v>
      </c>
      <c r="G127" s="26" t="s">
        <v>399</v>
      </c>
      <c r="H127" s="26" t="s">
        <v>397</v>
      </c>
      <c r="I127" s="26" t="s">
        <v>816</v>
      </c>
      <c r="J127" s="26" t="s">
        <v>1301</v>
      </c>
      <c r="K127" s="26" t="s">
        <v>398</v>
      </c>
      <c r="L127" s="26" t="s">
        <v>732</v>
      </c>
      <c r="M127" s="26" t="s">
        <v>33</v>
      </c>
      <c r="N127" s="27" t="s">
        <v>1773</v>
      </c>
      <c r="O127" s="26">
        <v>126</v>
      </c>
    </row>
    <row r="128" spans="1:15">
      <c r="A128" s="28">
        <v>4311440442</v>
      </c>
      <c r="B128" s="26" t="s">
        <v>402</v>
      </c>
      <c r="C128" s="26" t="s">
        <v>864</v>
      </c>
      <c r="D128" s="26" t="s">
        <v>1302</v>
      </c>
      <c r="E128" s="26" t="s">
        <v>401</v>
      </c>
      <c r="F128" s="26" t="s">
        <v>61</v>
      </c>
      <c r="G128" s="26" t="s">
        <v>403</v>
      </c>
      <c r="H128" s="26" t="s">
        <v>400</v>
      </c>
      <c r="I128" s="26" t="s">
        <v>864</v>
      </c>
      <c r="J128" s="26" t="s">
        <v>1302</v>
      </c>
      <c r="K128" s="26" t="s">
        <v>401</v>
      </c>
      <c r="L128" s="26" t="s">
        <v>734</v>
      </c>
      <c r="M128" s="26" t="s">
        <v>41</v>
      </c>
      <c r="N128" s="27" t="s">
        <v>1761</v>
      </c>
      <c r="O128" s="26">
        <v>127</v>
      </c>
    </row>
    <row r="129" spans="1:15">
      <c r="A129" s="28">
        <v>4311440509</v>
      </c>
      <c r="B129" s="26" t="s">
        <v>406</v>
      </c>
      <c r="C129" s="26" t="s">
        <v>766</v>
      </c>
      <c r="D129" s="26" t="s">
        <v>1469</v>
      </c>
      <c r="E129" s="26" t="s">
        <v>896</v>
      </c>
      <c r="F129" s="26" t="s">
        <v>61</v>
      </c>
      <c r="G129" s="26" t="s">
        <v>407</v>
      </c>
      <c r="H129" s="26" t="s">
        <v>404</v>
      </c>
      <c r="I129" s="26" t="s">
        <v>829</v>
      </c>
      <c r="J129" s="26" t="s">
        <v>1303</v>
      </c>
      <c r="K129" s="26" t="s">
        <v>405</v>
      </c>
      <c r="L129" s="26" t="s">
        <v>732</v>
      </c>
      <c r="M129" s="26" t="s">
        <v>33</v>
      </c>
      <c r="N129" s="27" t="s">
        <v>1808</v>
      </c>
      <c r="O129" s="26">
        <v>128</v>
      </c>
    </row>
    <row r="130" spans="1:15">
      <c r="A130" s="28">
        <v>4311520102</v>
      </c>
      <c r="B130" s="26" t="s">
        <v>410</v>
      </c>
      <c r="C130" s="26" t="s">
        <v>985</v>
      </c>
      <c r="D130" s="26" t="s">
        <v>1304</v>
      </c>
      <c r="E130" s="26" t="s">
        <v>409</v>
      </c>
      <c r="F130" s="26" t="s">
        <v>32</v>
      </c>
      <c r="G130" s="26" t="s">
        <v>411</v>
      </c>
      <c r="H130" s="26" t="s">
        <v>408</v>
      </c>
      <c r="I130" s="26" t="s">
        <v>985</v>
      </c>
      <c r="J130" s="26" t="s">
        <v>1304</v>
      </c>
      <c r="K130" s="26" t="s">
        <v>409</v>
      </c>
      <c r="L130" s="26" t="s">
        <v>732</v>
      </c>
      <c r="M130" s="26" t="s">
        <v>1176</v>
      </c>
      <c r="N130" s="27" t="s">
        <v>1837</v>
      </c>
      <c r="O130" s="26">
        <v>129</v>
      </c>
    </row>
    <row r="131" spans="1:15">
      <c r="A131" s="28">
        <v>4311520136</v>
      </c>
      <c r="B131" s="26" t="s">
        <v>1100</v>
      </c>
      <c r="C131" s="26" t="s">
        <v>948</v>
      </c>
      <c r="D131" s="26" t="s">
        <v>1470</v>
      </c>
      <c r="E131" s="26" t="s">
        <v>949</v>
      </c>
      <c r="F131" s="26" t="s">
        <v>32</v>
      </c>
      <c r="G131" s="26" t="s">
        <v>412</v>
      </c>
      <c r="H131" s="26" t="s">
        <v>413</v>
      </c>
      <c r="I131" s="26" t="s">
        <v>950</v>
      </c>
      <c r="J131" s="26" t="s">
        <v>1305</v>
      </c>
      <c r="K131" s="26" t="s">
        <v>414</v>
      </c>
      <c r="L131" s="26" t="s">
        <v>732</v>
      </c>
      <c r="M131" s="26" t="s">
        <v>33</v>
      </c>
      <c r="N131" s="27" t="s">
        <v>1809</v>
      </c>
      <c r="O131" s="26">
        <v>130</v>
      </c>
    </row>
    <row r="132" spans="1:15">
      <c r="A132" s="28">
        <v>4311520185</v>
      </c>
      <c r="B132" s="26" t="s">
        <v>417</v>
      </c>
      <c r="C132" s="26" t="s">
        <v>881</v>
      </c>
      <c r="D132" s="26" t="s">
        <v>1306</v>
      </c>
      <c r="E132" s="26" t="s">
        <v>416</v>
      </c>
      <c r="F132" s="26" t="s">
        <v>61</v>
      </c>
      <c r="G132" s="26" t="s">
        <v>418</v>
      </c>
      <c r="H132" s="26" t="s">
        <v>415</v>
      </c>
      <c r="I132" s="26" t="s">
        <v>881</v>
      </c>
      <c r="J132" s="26" t="s">
        <v>1306</v>
      </c>
      <c r="K132" s="26" t="s">
        <v>416</v>
      </c>
      <c r="L132" s="26" t="s">
        <v>734</v>
      </c>
      <c r="M132" s="26" t="s">
        <v>41</v>
      </c>
      <c r="N132" s="27" t="s">
        <v>1838</v>
      </c>
      <c r="O132" s="26">
        <v>131</v>
      </c>
    </row>
    <row r="133" spans="1:15">
      <c r="A133" s="28">
        <v>4311520193</v>
      </c>
      <c r="B133" s="26" t="s">
        <v>1101</v>
      </c>
      <c r="C133" s="26" t="s">
        <v>981</v>
      </c>
      <c r="D133" s="26" t="s">
        <v>1307</v>
      </c>
      <c r="E133" s="26" t="s">
        <v>420</v>
      </c>
      <c r="F133" s="26" t="s">
        <v>32</v>
      </c>
      <c r="G133" s="26" t="s">
        <v>421</v>
      </c>
      <c r="H133" s="26" t="s">
        <v>419</v>
      </c>
      <c r="I133" s="26" t="s">
        <v>981</v>
      </c>
      <c r="J133" s="26" t="s">
        <v>1307</v>
      </c>
      <c r="K133" s="26" t="s">
        <v>420</v>
      </c>
      <c r="L133" s="26" t="s">
        <v>732</v>
      </c>
      <c r="M133" s="26" t="s">
        <v>33</v>
      </c>
      <c r="N133" s="27" t="s">
        <v>1760</v>
      </c>
      <c r="O133" s="26">
        <v>132</v>
      </c>
    </row>
    <row r="134" spans="1:15">
      <c r="A134" s="28">
        <v>4311520227</v>
      </c>
      <c r="B134" s="26" t="s">
        <v>1102</v>
      </c>
      <c r="C134" s="26" t="s">
        <v>966</v>
      </c>
      <c r="D134" s="26" t="s">
        <v>1471</v>
      </c>
      <c r="E134" s="26" t="s">
        <v>967</v>
      </c>
      <c r="F134" s="26" t="s">
        <v>32</v>
      </c>
      <c r="G134" s="26" t="s">
        <v>424</v>
      </c>
      <c r="H134" s="26" t="s">
        <v>422</v>
      </c>
      <c r="I134" s="26" t="s">
        <v>848</v>
      </c>
      <c r="J134" s="26" t="s">
        <v>1308</v>
      </c>
      <c r="K134" s="26" t="s">
        <v>423</v>
      </c>
      <c r="L134" s="26" t="s">
        <v>732</v>
      </c>
      <c r="M134" s="26" t="s">
        <v>33</v>
      </c>
      <c r="N134" s="27" t="s">
        <v>1839</v>
      </c>
      <c r="O134" s="26">
        <v>133</v>
      </c>
    </row>
    <row r="135" spans="1:15">
      <c r="A135" s="28">
        <v>4311700100</v>
      </c>
      <c r="B135" s="26" t="s">
        <v>998</v>
      </c>
      <c r="C135" s="26" t="s">
        <v>830</v>
      </c>
      <c r="D135" s="26" t="s">
        <v>1368</v>
      </c>
      <c r="E135" s="26" t="s">
        <v>893</v>
      </c>
      <c r="F135" s="26" t="s">
        <v>61</v>
      </c>
      <c r="G135" s="26" t="s">
        <v>427</v>
      </c>
      <c r="H135" s="26" t="s">
        <v>425</v>
      </c>
      <c r="I135" s="26" t="s">
        <v>803</v>
      </c>
      <c r="J135" s="26" t="s">
        <v>1309</v>
      </c>
      <c r="K135" s="26" t="s">
        <v>426</v>
      </c>
      <c r="L135" s="26" t="s">
        <v>734</v>
      </c>
      <c r="M135" s="26" t="s">
        <v>41</v>
      </c>
      <c r="N135" s="27" t="s">
        <v>1760</v>
      </c>
      <c r="O135" s="26">
        <v>134</v>
      </c>
    </row>
    <row r="136" spans="1:15">
      <c r="A136" s="28">
        <v>4311700118</v>
      </c>
      <c r="B136" s="26" t="s">
        <v>430</v>
      </c>
      <c r="C136" s="26" t="s">
        <v>839</v>
      </c>
      <c r="D136" s="26" t="s">
        <v>1310</v>
      </c>
      <c r="E136" s="26" t="s">
        <v>429</v>
      </c>
      <c r="F136" s="26" t="s">
        <v>61</v>
      </c>
      <c r="G136" s="26" t="s">
        <v>431</v>
      </c>
      <c r="H136" s="26" t="s">
        <v>428</v>
      </c>
      <c r="I136" s="26" t="s">
        <v>839</v>
      </c>
      <c r="J136" s="26" t="s">
        <v>1310</v>
      </c>
      <c r="K136" s="26" t="s">
        <v>429</v>
      </c>
      <c r="L136" s="26" t="s">
        <v>734</v>
      </c>
      <c r="M136" s="26" t="s">
        <v>41</v>
      </c>
      <c r="N136" s="27" t="s">
        <v>1751</v>
      </c>
      <c r="O136" s="26">
        <v>135</v>
      </c>
    </row>
    <row r="137" spans="1:15">
      <c r="A137" s="28">
        <v>4311880084</v>
      </c>
      <c r="B137" s="26" t="s">
        <v>1103</v>
      </c>
      <c r="C137" s="26" t="s">
        <v>822</v>
      </c>
      <c r="D137" s="26" t="s">
        <v>1472</v>
      </c>
      <c r="E137" s="26" t="s">
        <v>433</v>
      </c>
      <c r="F137" s="26" t="s">
        <v>32</v>
      </c>
      <c r="G137" s="26" t="s">
        <v>434</v>
      </c>
      <c r="H137" s="26" t="s">
        <v>432</v>
      </c>
      <c r="I137" s="26" t="s">
        <v>822</v>
      </c>
      <c r="J137" s="26" t="s">
        <v>1311</v>
      </c>
      <c r="K137" s="26" t="s">
        <v>433</v>
      </c>
      <c r="L137" s="26" t="s">
        <v>734</v>
      </c>
      <c r="M137" s="26" t="s">
        <v>41</v>
      </c>
      <c r="N137" s="27" t="s">
        <v>1796</v>
      </c>
      <c r="O137" s="26">
        <v>136</v>
      </c>
    </row>
    <row r="138" spans="1:15">
      <c r="A138" s="28">
        <v>4311880118</v>
      </c>
      <c r="B138" s="26" t="s">
        <v>437</v>
      </c>
      <c r="C138" s="26" t="s">
        <v>740</v>
      </c>
      <c r="D138" s="26" t="s">
        <v>1312</v>
      </c>
      <c r="E138" s="26" t="s">
        <v>436</v>
      </c>
      <c r="F138" s="26" t="s">
        <v>32</v>
      </c>
      <c r="G138" s="26" t="s">
        <v>438</v>
      </c>
      <c r="H138" s="26" t="s">
        <v>435</v>
      </c>
      <c r="I138" s="26" t="s">
        <v>740</v>
      </c>
      <c r="J138" s="26" t="s">
        <v>1312</v>
      </c>
      <c r="K138" s="26" t="s">
        <v>436</v>
      </c>
      <c r="L138" s="26" t="s">
        <v>732</v>
      </c>
      <c r="M138" s="26" t="s">
        <v>33</v>
      </c>
      <c r="N138" s="27" t="s">
        <v>1840</v>
      </c>
      <c r="O138" s="26">
        <v>137</v>
      </c>
    </row>
    <row r="139" spans="1:15">
      <c r="A139" s="28">
        <v>4311880134</v>
      </c>
      <c r="B139" s="26" t="s">
        <v>1106</v>
      </c>
      <c r="C139" s="26" t="s">
        <v>971</v>
      </c>
      <c r="D139" s="26" t="s">
        <v>1313</v>
      </c>
      <c r="E139" s="26" t="s">
        <v>440</v>
      </c>
      <c r="F139" s="26" t="s">
        <v>32</v>
      </c>
      <c r="G139" s="26" t="s">
        <v>441</v>
      </c>
      <c r="H139" s="26" t="s">
        <v>439</v>
      </c>
      <c r="I139" s="26" t="s">
        <v>971</v>
      </c>
      <c r="J139" s="26" t="s">
        <v>1313</v>
      </c>
      <c r="K139" s="26" t="s">
        <v>440</v>
      </c>
      <c r="L139" s="26" t="s">
        <v>732</v>
      </c>
      <c r="M139" s="26" t="s">
        <v>1176</v>
      </c>
      <c r="N139" s="27" t="s">
        <v>1841</v>
      </c>
      <c r="O139" s="26">
        <v>138</v>
      </c>
    </row>
    <row r="140" spans="1:15">
      <c r="A140" s="28">
        <v>4311880142</v>
      </c>
      <c r="B140" s="26" t="s">
        <v>444</v>
      </c>
      <c r="C140" s="26" t="s">
        <v>799</v>
      </c>
      <c r="D140" s="26" t="s">
        <v>1473</v>
      </c>
      <c r="E140" s="26" t="s">
        <v>443</v>
      </c>
      <c r="F140" s="26" t="s">
        <v>61</v>
      </c>
      <c r="G140" s="26" t="s">
        <v>445</v>
      </c>
      <c r="H140" s="26" t="s">
        <v>442</v>
      </c>
      <c r="I140" s="26" t="s">
        <v>799</v>
      </c>
      <c r="J140" s="26" t="s">
        <v>1314</v>
      </c>
      <c r="K140" s="26" t="s">
        <v>443</v>
      </c>
      <c r="L140" s="26" t="s">
        <v>734</v>
      </c>
      <c r="M140" s="26" t="s">
        <v>41</v>
      </c>
      <c r="N140" s="27" t="s">
        <v>1841</v>
      </c>
      <c r="O140" s="26">
        <v>139</v>
      </c>
    </row>
    <row r="141" spans="1:15">
      <c r="A141" s="28">
        <v>4311880159</v>
      </c>
      <c r="B141" s="26" t="s">
        <v>1105</v>
      </c>
      <c r="C141" s="26" t="s">
        <v>827</v>
      </c>
      <c r="D141" s="26" t="s">
        <v>1315</v>
      </c>
      <c r="E141" s="26" t="s">
        <v>447</v>
      </c>
      <c r="F141" s="26" t="s">
        <v>32</v>
      </c>
      <c r="G141" s="26" t="s">
        <v>448</v>
      </c>
      <c r="H141" s="26" t="s">
        <v>446</v>
      </c>
      <c r="I141" s="26" t="s">
        <v>827</v>
      </c>
      <c r="J141" s="26" t="s">
        <v>1315</v>
      </c>
      <c r="K141" s="26" t="s">
        <v>447</v>
      </c>
      <c r="L141" s="26" t="s">
        <v>732</v>
      </c>
      <c r="M141" s="26" t="s">
        <v>33</v>
      </c>
      <c r="N141" s="27" t="s">
        <v>1809</v>
      </c>
      <c r="O141" s="26">
        <v>140</v>
      </c>
    </row>
    <row r="142" spans="1:15">
      <c r="A142" s="28">
        <v>4311880167</v>
      </c>
      <c r="B142" s="26" t="s">
        <v>1103</v>
      </c>
      <c r="C142" s="26" t="s">
        <v>822</v>
      </c>
      <c r="D142" s="26" t="s">
        <v>1316</v>
      </c>
      <c r="E142" s="26" t="s">
        <v>433</v>
      </c>
      <c r="F142" s="26" t="s">
        <v>32</v>
      </c>
      <c r="G142" s="26" t="s">
        <v>1842</v>
      </c>
      <c r="H142" s="26" t="s">
        <v>449</v>
      </c>
      <c r="I142" s="26" t="s">
        <v>822</v>
      </c>
      <c r="J142" s="26" t="s">
        <v>1316</v>
      </c>
      <c r="K142" s="26" t="s">
        <v>433</v>
      </c>
      <c r="L142" s="26" t="s">
        <v>732</v>
      </c>
      <c r="M142" s="26" t="s">
        <v>33</v>
      </c>
      <c r="N142" s="27" t="s">
        <v>1738</v>
      </c>
      <c r="O142" s="26">
        <v>141</v>
      </c>
    </row>
    <row r="143" spans="1:15">
      <c r="A143" s="28">
        <v>4311880183</v>
      </c>
      <c r="B143" s="26" t="s">
        <v>1104</v>
      </c>
      <c r="C143" s="26" t="s">
        <v>899</v>
      </c>
      <c r="D143" s="26" t="s">
        <v>1474</v>
      </c>
      <c r="E143" s="26" t="s">
        <v>452</v>
      </c>
      <c r="F143" s="26" t="s">
        <v>32</v>
      </c>
      <c r="G143" s="26" t="s">
        <v>451</v>
      </c>
      <c r="H143" s="26" t="s">
        <v>1843</v>
      </c>
      <c r="I143" s="26" t="s">
        <v>790</v>
      </c>
      <c r="J143" s="26" t="s">
        <v>1317</v>
      </c>
      <c r="K143" s="26" t="s">
        <v>450</v>
      </c>
      <c r="L143" s="26" t="s">
        <v>732</v>
      </c>
      <c r="M143" s="26" t="s">
        <v>33</v>
      </c>
      <c r="N143" s="27" t="s">
        <v>1738</v>
      </c>
      <c r="O143" s="26">
        <v>142</v>
      </c>
    </row>
    <row r="144" spans="1:15">
      <c r="A144" s="28">
        <v>4311880209</v>
      </c>
      <c r="B144" s="26" t="s">
        <v>1104</v>
      </c>
      <c r="C144" s="26" t="s">
        <v>899</v>
      </c>
      <c r="D144" s="26" t="s">
        <v>1318</v>
      </c>
      <c r="E144" s="26" t="s">
        <v>452</v>
      </c>
      <c r="F144" s="26" t="s">
        <v>32</v>
      </c>
      <c r="G144" s="26" t="s">
        <v>451</v>
      </c>
      <c r="H144" s="26" t="s">
        <v>453</v>
      </c>
      <c r="I144" s="26" t="s">
        <v>899</v>
      </c>
      <c r="J144" s="26" t="s">
        <v>1318</v>
      </c>
      <c r="K144" s="26" t="s">
        <v>452</v>
      </c>
      <c r="L144" s="26" t="s">
        <v>732</v>
      </c>
      <c r="M144" s="26" t="s">
        <v>33</v>
      </c>
      <c r="N144" s="27" t="s">
        <v>1758</v>
      </c>
      <c r="O144" s="26">
        <v>143</v>
      </c>
    </row>
    <row r="145" spans="1:15">
      <c r="A145" s="28">
        <v>4311880217</v>
      </c>
      <c r="B145" s="26" t="s">
        <v>1107</v>
      </c>
      <c r="C145" s="26" t="s">
        <v>798</v>
      </c>
      <c r="D145" s="26" t="s">
        <v>1475</v>
      </c>
      <c r="E145" s="26" t="s">
        <v>455</v>
      </c>
      <c r="F145" s="26" t="s">
        <v>32</v>
      </c>
      <c r="G145" s="26" t="s">
        <v>456</v>
      </c>
      <c r="H145" s="26" t="s">
        <v>454</v>
      </c>
      <c r="I145" s="26" t="s">
        <v>798</v>
      </c>
      <c r="J145" s="26" t="s">
        <v>1319</v>
      </c>
      <c r="K145" s="26" t="s">
        <v>455</v>
      </c>
      <c r="L145" s="26" t="s">
        <v>732</v>
      </c>
      <c r="M145" s="26" t="s">
        <v>33</v>
      </c>
      <c r="N145" s="27" t="s">
        <v>1844</v>
      </c>
      <c r="O145" s="26">
        <v>144</v>
      </c>
    </row>
    <row r="146" spans="1:15">
      <c r="A146" s="28">
        <v>4311880241</v>
      </c>
      <c r="B146" s="26" t="s">
        <v>1108</v>
      </c>
      <c r="C146" s="26" t="s">
        <v>827</v>
      </c>
      <c r="D146" s="26" t="s">
        <v>1320</v>
      </c>
      <c r="E146" s="26" t="s">
        <v>458</v>
      </c>
      <c r="F146" s="26" t="s">
        <v>58</v>
      </c>
      <c r="G146" s="26" t="s">
        <v>459</v>
      </c>
      <c r="H146" s="26" t="s">
        <v>457</v>
      </c>
      <c r="I146" s="26" t="s">
        <v>827</v>
      </c>
      <c r="J146" s="26" t="s">
        <v>1320</v>
      </c>
      <c r="K146" s="26" t="s">
        <v>458</v>
      </c>
      <c r="L146" s="26" t="s">
        <v>734</v>
      </c>
      <c r="M146" s="26" t="s">
        <v>41</v>
      </c>
      <c r="N146" s="27" t="s">
        <v>1747</v>
      </c>
      <c r="O146" s="26">
        <v>145</v>
      </c>
    </row>
    <row r="147" spans="1:15">
      <c r="A147" s="28">
        <v>4311880308</v>
      </c>
      <c r="B147" s="26" t="s">
        <v>462</v>
      </c>
      <c r="C147" s="26" t="s">
        <v>831</v>
      </c>
      <c r="D147" s="26" t="s">
        <v>1321</v>
      </c>
      <c r="E147" s="26" t="s">
        <v>461</v>
      </c>
      <c r="F147" s="26" t="s">
        <v>58</v>
      </c>
      <c r="G147" s="26" t="s">
        <v>463</v>
      </c>
      <c r="H147" s="26" t="s">
        <v>460</v>
      </c>
      <c r="I147" s="26" t="s">
        <v>831</v>
      </c>
      <c r="J147" s="26" t="s">
        <v>1321</v>
      </c>
      <c r="K147" s="26" t="s">
        <v>461</v>
      </c>
      <c r="L147" s="26" t="s">
        <v>734</v>
      </c>
      <c r="M147" s="26" t="s">
        <v>41</v>
      </c>
      <c r="N147" s="27" t="s">
        <v>1845</v>
      </c>
      <c r="O147" s="26">
        <v>146</v>
      </c>
    </row>
    <row r="148" spans="1:15">
      <c r="A148" s="28">
        <v>4311880332</v>
      </c>
      <c r="B148" s="26" t="s">
        <v>1109</v>
      </c>
      <c r="C148" s="26" t="s">
        <v>827</v>
      </c>
      <c r="D148" s="26" t="s">
        <v>1322</v>
      </c>
      <c r="E148" s="26" t="s">
        <v>465</v>
      </c>
      <c r="F148" s="26" t="s">
        <v>58</v>
      </c>
      <c r="G148" s="26" t="s">
        <v>466</v>
      </c>
      <c r="H148" s="26" t="s">
        <v>464</v>
      </c>
      <c r="I148" s="26" t="s">
        <v>827</v>
      </c>
      <c r="J148" s="26" t="s">
        <v>1322</v>
      </c>
      <c r="K148" s="26" t="s">
        <v>465</v>
      </c>
      <c r="L148" s="26" t="s">
        <v>731</v>
      </c>
      <c r="M148" s="26" t="s">
        <v>3</v>
      </c>
      <c r="N148" s="27" t="s">
        <v>1846</v>
      </c>
      <c r="O148" s="26">
        <v>147</v>
      </c>
    </row>
    <row r="149" spans="1:15">
      <c r="A149" s="28">
        <v>4311880357</v>
      </c>
      <c r="B149" s="26" t="s">
        <v>1110</v>
      </c>
      <c r="C149" s="26" t="s">
        <v>789</v>
      </c>
      <c r="D149" s="26" t="s">
        <v>1323</v>
      </c>
      <c r="E149" s="26" t="s">
        <v>468</v>
      </c>
      <c r="F149" s="26" t="s">
        <v>58</v>
      </c>
      <c r="G149" s="26" t="s">
        <v>469</v>
      </c>
      <c r="H149" s="26" t="s">
        <v>467</v>
      </c>
      <c r="I149" s="26" t="s">
        <v>789</v>
      </c>
      <c r="J149" s="26" t="s">
        <v>1323</v>
      </c>
      <c r="K149" s="26" t="s">
        <v>1111</v>
      </c>
      <c r="L149" s="26" t="s">
        <v>734</v>
      </c>
      <c r="M149" s="26" t="s">
        <v>41</v>
      </c>
      <c r="N149" s="27" t="s">
        <v>1847</v>
      </c>
      <c r="O149" s="26">
        <v>148</v>
      </c>
    </row>
    <row r="150" spans="1:15">
      <c r="A150" s="28">
        <v>4311880381</v>
      </c>
      <c r="B150" s="26" t="s">
        <v>1112</v>
      </c>
      <c r="C150" s="26" t="s">
        <v>897</v>
      </c>
      <c r="D150" s="26" t="s">
        <v>1476</v>
      </c>
      <c r="E150" s="26" t="s">
        <v>1113</v>
      </c>
      <c r="F150" s="26" t="s">
        <v>111</v>
      </c>
      <c r="G150" s="26" t="s">
        <v>471</v>
      </c>
      <c r="H150" s="26" t="s">
        <v>470</v>
      </c>
      <c r="I150" s="26" t="s">
        <v>898</v>
      </c>
      <c r="J150" s="26" t="s">
        <v>1324</v>
      </c>
      <c r="K150" s="26" t="s">
        <v>1113</v>
      </c>
      <c r="L150" s="26" t="s">
        <v>734</v>
      </c>
      <c r="M150" s="26" t="s">
        <v>41</v>
      </c>
      <c r="N150" s="27" t="s">
        <v>1848</v>
      </c>
      <c r="O150" s="26">
        <v>149</v>
      </c>
    </row>
    <row r="151" spans="1:15">
      <c r="A151" s="28">
        <v>4311880415</v>
      </c>
      <c r="B151" s="26" t="s">
        <v>1114</v>
      </c>
      <c r="C151" s="26" t="s">
        <v>1115</v>
      </c>
      <c r="D151" s="26" t="s">
        <v>1325</v>
      </c>
      <c r="E151" s="26" t="s">
        <v>1116</v>
      </c>
      <c r="F151" s="26" t="s">
        <v>111</v>
      </c>
      <c r="G151" s="26" t="s">
        <v>1117</v>
      </c>
      <c r="H151" s="26" t="s">
        <v>1118</v>
      </c>
      <c r="I151" s="26" t="s">
        <v>1115</v>
      </c>
      <c r="J151" s="26" t="s">
        <v>1325</v>
      </c>
      <c r="K151" s="26" t="s">
        <v>1116</v>
      </c>
      <c r="L151" s="26" t="s">
        <v>732</v>
      </c>
      <c r="M151" s="26" t="s">
        <v>1176</v>
      </c>
      <c r="N151" s="27" t="s">
        <v>1849</v>
      </c>
      <c r="O151" s="26">
        <v>150</v>
      </c>
    </row>
    <row r="152" spans="1:15">
      <c r="A152" s="28">
        <v>4311880449</v>
      </c>
      <c r="B152" s="26" t="s">
        <v>1850</v>
      </c>
      <c r="C152" s="26" t="s">
        <v>971</v>
      </c>
      <c r="D152" s="26" t="s">
        <v>1955</v>
      </c>
      <c r="E152" s="26" t="s">
        <v>1851</v>
      </c>
      <c r="F152" s="26" t="s">
        <v>111</v>
      </c>
      <c r="G152" s="26" t="s">
        <v>1852</v>
      </c>
      <c r="H152" s="26" t="s">
        <v>1853</v>
      </c>
      <c r="I152" s="26" t="s">
        <v>789</v>
      </c>
      <c r="J152" s="26" t="s">
        <v>1941</v>
      </c>
      <c r="K152" s="26" t="s">
        <v>1854</v>
      </c>
      <c r="L152" s="26" t="s">
        <v>734</v>
      </c>
      <c r="M152" s="26" t="s">
        <v>41</v>
      </c>
      <c r="N152" s="27" t="s">
        <v>1855</v>
      </c>
      <c r="O152" s="26">
        <v>151</v>
      </c>
    </row>
    <row r="153" spans="1:15">
      <c r="A153" s="28">
        <v>4311880456</v>
      </c>
      <c r="B153" s="26" t="s">
        <v>1856</v>
      </c>
      <c r="C153" s="26" t="s">
        <v>799</v>
      </c>
      <c r="D153" s="26" t="s">
        <v>1942</v>
      </c>
      <c r="E153" s="26" t="s">
        <v>1857</v>
      </c>
      <c r="F153" s="26" t="s">
        <v>58</v>
      </c>
      <c r="G153" s="26" t="s">
        <v>1858</v>
      </c>
      <c r="H153" s="26" t="s">
        <v>1859</v>
      </c>
      <c r="I153" s="26" t="s">
        <v>799</v>
      </c>
      <c r="J153" s="26" t="s">
        <v>1942</v>
      </c>
      <c r="K153" s="26" t="s">
        <v>1857</v>
      </c>
      <c r="L153" s="26" t="s">
        <v>732</v>
      </c>
      <c r="M153" s="26" t="s">
        <v>1175</v>
      </c>
      <c r="N153" s="27" t="s">
        <v>1860</v>
      </c>
      <c r="O153" s="26">
        <v>152</v>
      </c>
    </row>
    <row r="154" spans="1:15">
      <c r="A154" s="28">
        <v>4311910048</v>
      </c>
      <c r="B154" s="26" t="s">
        <v>474</v>
      </c>
      <c r="C154" s="26" t="s">
        <v>925</v>
      </c>
      <c r="D154" s="26" t="s">
        <v>1326</v>
      </c>
      <c r="E154" s="26" t="s">
        <v>473</v>
      </c>
      <c r="F154" s="26" t="s">
        <v>32</v>
      </c>
      <c r="G154" s="26" t="s">
        <v>475</v>
      </c>
      <c r="H154" s="26" t="s">
        <v>472</v>
      </c>
      <c r="I154" s="26" t="s">
        <v>925</v>
      </c>
      <c r="J154" s="26" t="s">
        <v>1326</v>
      </c>
      <c r="K154" s="26" t="s">
        <v>473</v>
      </c>
      <c r="L154" s="26" t="s">
        <v>732</v>
      </c>
      <c r="M154" s="26" t="s">
        <v>33</v>
      </c>
      <c r="N154" s="27" t="s">
        <v>1809</v>
      </c>
      <c r="O154" s="26">
        <v>153</v>
      </c>
    </row>
    <row r="155" spans="1:15">
      <c r="A155" s="28">
        <v>4311910063</v>
      </c>
      <c r="B155" s="26" t="s">
        <v>478</v>
      </c>
      <c r="C155" s="26" t="s">
        <v>845</v>
      </c>
      <c r="D155" s="26" t="s">
        <v>1327</v>
      </c>
      <c r="E155" s="26" t="s">
        <v>477</v>
      </c>
      <c r="F155" s="26" t="s">
        <v>32</v>
      </c>
      <c r="G155" s="26" t="s">
        <v>479</v>
      </c>
      <c r="H155" s="26" t="s">
        <v>476</v>
      </c>
      <c r="I155" s="26" t="s">
        <v>845</v>
      </c>
      <c r="J155" s="26" t="s">
        <v>1327</v>
      </c>
      <c r="K155" s="26" t="s">
        <v>477</v>
      </c>
      <c r="L155" s="26" t="s">
        <v>732</v>
      </c>
      <c r="M155" s="26" t="s">
        <v>33</v>
      </c>
      <c r="N155" s="27" t="s">
        <v>1775</v>
      </c>
      <c r="O155" s="26">
        <v>154</v>
      </c>
    </row>
    <row r="156" spans="1:15">
      <c r="A156" s="28">
        <v>4311910113</v>
      </c>
      <c r="B156" s="26" t="s">
        <v>1119</v>
      </c>
      <c r="C156" s="26" t="s">
        <v>979</v>
      </c>
      <c r="D156" s="26" t="s">
        <v>1328</v>
      </c>
      <c r="E156" s="26" t="s">
        <v>481</v>
      </c>
      <c r="F156" s="26" t="s">
        <v>32</v>
      </c>
      <c r="G156" s="26" t="s">
        <v>482</v>
      </c>
      <c r="H156" s="26" t="s">
        <v>480</v>
      </c>
      <c r="I156" s="26" t="s">
        <v>979</v>
      </c>
      <c r="J156" s="26" t="s">
        <v>1328</v>
      </c>
      <c r="K156" s="26" t="s">
        <v>481</v>
      </c>
      <c r="L156" s="26" t="s">
        <v>732</v>
      </c>
      <c r="M156" s="26" t="s">
        <v>33</v>
      </c>
      <c r="N156" s="27" t="s">
        <v>1747</v>
      </c>
      <c r="O156" s="26">
        <v>155</v>
      </c>
    </row>
    <row r="157" spans="1:15">
      <c r="A157" s="28">
        <v>4311910139</v>
      </c>
      <c r="B157" s="26" t="s">
        <v>1120</v>
      </c>
      <c r="C157" s="26" t="s">
        <v>907</v>
      </c>
      <c r="D157" s="26" t="s">
        <v>1329</v>
      </c>
      <c r="E157" s="26" t="s">
        <v>484</v>
      </c>
      <c r="F157" s="26" t="s">
        <v>111</v>
      </c>
      <c r="G157" s="26" t="s">
        <v>485</v>
      </c>
      <c r="H157" s="26" t="s">
        <v>483</v>
      </c>
      <c r="I157" s="26" t="s">
        <v>907</v>
      </c>
      <c r="J157" s="26" t="s">
        <v>1329</v>
      </c>
      <c r="K157" s="26" t="s">
        <v>484</v>
      </c>
      <c r="L157" s="26" t="s">
        <v>734</v>
      </c>
      <c r="M157" s="26" t="s">
        <v>41</v>
      </c>
      <c r="N157" s="27" t="s">
        <v>1835</v>
      </c>
      <c r="O157" s="26">
        <v>156</v>
      </c>
    </row>
    <row r="158" spans="1:15">
      <c r="A158" s="28">
        <v>4312100128</v>
      </c>
      <c r="B158" s="26" t="s">
        <v>1121</v>
      </c>
      <c r="C158" s="26" t="s">
        <v>815</v>
      </c>
      <c r="D158" s="26" t="s">
        <v>1330</v>
      </c>
      <c r="E158" s="26" t="s">
        <v>486</v>
      </c>
      <c r="F158" s="26" t="s">
        <v>32</v>
      </c>
      <c r="G158" s="26" t="s">
        <v>487</v>
      </c>
      <c r="H158" s="26" t="s">
        <v>488</v>
      </c>
      <c r="I158" s="26" t="s">
        <v>815</v>
      </c>
      <c r="J158" s="26" t="s">
        <v>1330</v>
      </c>
      <c r="K158" s="26" t="s">
        <v>486</v>
      </c>
      <c r="L158" s="26" t="s">
        <v>734</v>
      </c>
      <c r="M158" s="26" t="s">
        <v>41</v>
      </c>
      <c r="N158" s="27" t="s">
        <v>1758</v>
      </c>
      <c r="O158" s="26">
        <v>157</v>
      </c>
    </row>
    <row r="159" spans="1:15">
      <c r="A159" s="28">
        <v>4312100136</v>
      </c>
      <c r="B159" s="26" t="s">
        <v>1121</v>
      </c>
      <c r="C159" s="26" t="s">
        <v>815</v>
      </c>
      <c r="D159" s="26" t="s">
        <v>1330</v>
      </c>
      <c r="E159" s="26" t="s">
        <v>486</v>
      </c>
      <c r="F159" s="26" t="s">
        <v>32</v>
      </c>
      <c r="G159" s="26" t="s">
        <v>487</v>
      </c>
      <c r="H159" s="26" t="s">
        <v>489</v>
      </c>
      <c r="I159" s="26" t="s">
        <v>815</v>
      </c>
      <c r="J159" s="26" t="s">
        <v>1330</v>
      </c>
      <c r="K159" s="26" t="s">
        <v>486</v>
      </c>
      <c r="L159" s="26" t="s">
        <v>732</v>
      </c>
      <c r="M159" s="26" t="s">
        <v>33</v>
      </c>
      <c r="N159" s="27" t="s">
        <v>1758</v>
      </c>
      <c r="O159" s="26">
        <v>158</v>
      </c>
    </row>
    <row r="160" spans="1:15">
      <c r="A160" s="28">
        <v>4312200076</v>
      </c>
      <c r="B160" s="26" t="s">
        <v>1124</v>
      </c>
      <c r="C160" s="26" t="s">
        <v>733</v>
      </c>
      <c r="D160" s="26" t="s">
        <v>1331</v>
      </c>
      <c r="E160" s="26" t="s">
        <v>490</v>
      </c>
      <c r="F160" s="26" t="s">
        <v>32</v>
      </c>
      <c r="G160" s="26" t="s">
        <v>491</v>
      </c>
      <c r="H160" s="26" t="s">
        <v>1125</v>
      </c>
      <c r="I160" s="26" t="s">
        <v>733</v>
      </c>
      <c r="J160" s="26" t="s">
        <v>1331</v>
      </c>
      <c r="K160" s="26" t="s">
        <v>490</v>
      </c>
      <c r="L160" s="26" t="s">
        <v>732</v>
      </c>
      <c r="M160" s="26" t="s">
        <v>1179</v>
      </c>
      <c r="N160" s="27" t="s">
        <v>1861</v>
      </c>
      <c r="O160" s="26">
        <v>159</v>
      </c>
    </row>
    <row r="161" spans="1:15">
      <c r="A161" s="28">
        <v>4312200084</v>
      </c>
      <c r="B161" s="26" t="s">
        <v>1126</v>
      </c>
      <c r="C161" s="26" t="s">
        <v>733</v>
      </c>
      <c r="D161" s="26" t="s">
        <v>1332</v>
      </c>
      <c r="E161" s="26" t="s">
        <v>493</v>
      </c>
      <c r="F161" s="26" t="s">
        <v>32</v>
      </c>
      <c r="G161" s="26" t="s">
        <v>494</v>
      </c>
      <c r="H161" s="26" t="s">
        <v>492</v>
      </c>
      <c r="I161" s="26" t="s">
        <v>733</v>
      </c>
      <c r="J161" s="26" t="s">
        <v>1332</v>
      </c>
      <c r="K161" s="26" t="s">
        <v>493</v>
      </c>
      <c r="L161" s="26" t="s">
        <v>732</v>
      </c>
      <c r="M161" s="26" t="s">
        <v>33</v>
      </c>
      <c r="N161" s="27" t="s">
        <v>1774</v>
      </c>
      <c r="O161" s="26">
        <v>160</v>
      </c>
    </row>
    <row r="162" spans="1:15">
      <c r="A162" s="28">
        <v>4312210109</v>
      </c>
      <c r="B162" s="26" t="s">
        <v>1127</v>
      </c>
      <c r="C162" s="26" t="s">
        <v>931</v>
      </c>
      <c r="D162" s="26" t="s">
        <v>1477</v>
      </c>
      <c r="E162" s="26" t="s">
        <v>512</v>
      </c>
      <c r="F162" s="26" t="s">
        <v>32</v>
      </c>
      <c r="G162" s="26" t="s">
        <v>497</v>
      </c>
      <c r="H162" s="26" t="s">
        <v>495</v>
      </c>
      <c r="I162" s="26" t="s">
        <v>931</v>
      </c>
      <c r="J162" s="26" t="s">
        <v>1333</v>
      </c>
      <c r="K162" s="26" t="s">
        <v>496</v>
      </c>
      <c r="L162" s="26" t="s">
        <v>734</v>
      </c>
      <c r="M162" s="26" t="s">
        <v>41</v>
      </c>
      <c r="N162" s="27" t="s">
        <v>1730</v>
      </c>
      <c r="O162" s="26">
        <v>161</v>
      </c>
    </row>
    <row r="163" spans="1:15">
      <c r="A163" s="28">
        <v>4312210166</v>
      </c>
      <c r="B163" s="26" t="s">
        <v>502</v>
      </c>
      <c r="C163" s="26" t="s">
        <v>786</v>
      </c>
      <c r="D163" s="26" t="s">
        <v>1334</v>
      </c>
      <c r="E163" s="26" t="s">
        <v>501</v>
      </c>
      <c r="F163" s="26" t="s">
        <v>32</v>
      </c>
      <c r="G163" s="26" t="s">
        <v>503</v>
      </c>
      <c r="H163" s="26" t="s">
        <v>500</v>
      </c>
      <c r="I163" s="26" t="s">
        <v>786</v>
      </c>
      <c r="J163" s="26" t="s">
        <v>1334</v>
      </c>
      <c r="K163" s="26" t="s">
        <v>501</v>
      </c>
      <c r="L163" s="26" t="s">
        <v>731</v>
      </c>
      <c r="M163" s="26" t="s">
        <v>3</v>
      </c>
      <c r="N163" s="27" t="s">
        <v>1862</v>
      </c>
      <c r="O163" s="26">
        <v>162</v>
      </c>
    </row>
    <row r="164" spans="1:15">
      <c r="A164" s="28">
        <v>4312210182</v>
      </c>
      <c r="B164" s="26" t="s">
        <v>1127</v>
      </c>
      <c r="C164" s="26" t="s">
        <v>931</v>
      </c>
      <c r="D164" s="26" t="s">
        <v>1477</v>
      </c>
      <c r="E164" s="26" t="s">
        <v>512</v>
      </c>
      <c r="F164" s="26" t="s">
        <v>32</v>
      </c>
      <c r="G164" s="26" t="s">
        <v>497</v>
      </c>
      <c r="H164" s="26" t="s">
        <v>504</v>
      </c>
      <c r="I164" s="26" t="s">
        <v>931</v>
      </c>
      <c r="J164" s="26" t="s">
        <v>1335</v>
      </c>
      <c r="K164" s="26" t="s">
        <v>505</v>
      </c>
      <c r="L164" s="26" t="s">
        <v>732</v>
      </c>
      <c r="M164" s="26" t="s">
        <v>33</v>
      </c>
      <c r="N164" s="27" t="s">
        <v>1801</v>
      </c>
      <c r="O164" s="26">
        <v>163</v>
      </c>
    </row>
    <row r="165" spans="1:15">
      <c r="A165" s="28">
        <v>4312210208</v>
      </c>
      <c r="B165" s="26" t="s">
        <v>1128</v>
      </c>
      <c r="C165" s="26" t="s">
        <v>744</v>
      </c>
      <c r="D165" s="26" t="s">
        <v>1336</v>
      </c>
      <c r="E165" s="26" t="s">
        <v>507</v>
      </c>
      <c r="F165" s="26" t="s">
        <v>58</v>
      </c>
      <c r="G165" s="26" t="s">
        <v>508</v>
      </c>
      <c r="H165" s="26" t="s">
        <v>506</v>
      </c>
      <c r="I165" s="26" t="s">
        <v>744</v>
      </c>
      <c r="J165" s="26" t="s">
        <v>1336</v>
      </c>
      <c r="K165" s="26" t="s">
        <v>507</v>
      </c>
      <c r="L165" s="26" t="s">
        <v>734</v>
      </c>
      <c r="M165" s="26" t="s">
        <v>41</v>
      </c>
      <c r="N165" s="27" t="s">
        <v>1775</v>
      </c>
      <c r="O165" s="26">
        <v>164</v>
      </c>
    </row>
    <row r="166" spans="1:15">
      <c r="A166" s="28">
        <v>4312210216</v>
      </c>
      <c r="B166" s="26" t="s">
        <v>1129</v>
      </c>
      <c r="C166" s="26" t="s">
        <v>729</v>
      </c>
      <c r="D166" s="26" t="s">
        <v>1943</v>
      </c>
      <c r="E166" s="26" t="s">
        <v>510</v>
      </c>
      <c r="F166" s="26" t="s">
        <v>32</v>
      </c>
      <c r="G166" s="26" t="s">
        <v>511</v>
      </c>
      <c r="H166" s="26" t="s">
        <v>509</v>
      </c>
      <c r="I166" s="26" t="s">
        <v>729</v>
      </c>
      <c r="J166" s="26" t="s">
        <v>1943</v>
      </c>
      <c r="K166" s="26" t="s">
        <v>510</v>
      </c>
      <c r="L166" s="26" t="s">
        <v>734</v>
      </c>
      <c r="M166" s="26" t="s">
        <v>41</v>
      </c>
      <c r="N166" s="27" t="s">
        <v>1811</v>
      </c>
      <c r="O166" s="26">
        <v>165</v>
      </c>
    </row>
    <row r="167" spans="1:15">
      <c r="A167" s="28">
        <v>4312210232</v>
      </c>
      <c r="B167" s="26" t="s">
        <v>1127</v>
      </c>
      <c r="C167" s="26" t="s">
        <v>931</v>
      </c>
      <c r="D167" s="26" t="s">
        <v>1478</v>
      </c>
      <c r="E167" s="26" t="s">
        <v>512</v>
      </c>
      <c r="F167" s="26" t="s">
        <v>32</v>
      </c>
      <c r="G167" s="26" t="s">
        <v>497</v>
      </c>
      <c r="H167" s="26" t="s">
        <v>513</v>
      </c>
      <c r="I167" s="26" t="s">
        <v>931</v>
      </c>
      <c r="J167" s="26" t="s">
        <v>1337</v>
      </c>
      <c r="K167" s="26" t="s">
        <v>514</v>
      </c>
      <c r="L167" s="26" t="s">
        <v>732</v>
      </c>
      <c r="M167" s="26" t="s">
        <v>33</v>
      </c>
      <c r="N167" s="27" t="s">
        <v>1758</v>
      </c>
      <c r="O167" s="26">
        <v>166</v>
      </c>
    </row>
    <row r="168" spans="1:15">
      <c r="A168" s="28">
        <v>4312210240</v>
      </c>
      <c r="B168" s="26" t="s">
        <v>1123</v>
      </c>
      <c r="C168" s="26" t="s">
        <v>746</v>
      </c>
      <c r="D168" s="26" t="s">
        <v>1338</v>
      </c>
      <c r="E168" s="26" t="s">
        <v>516</v>
      </c>
      <c r="F168" s="26" t="s">
        <v>32</v>
      </c>
      <c r="G168" s="26" t="s">
        <v>517</v>
      </c>
      <c r="H168" s="26" t="s">
        <v>515</v>
      </c>
      <c r="I168" s="26" t="s">
        <v>746</v>
      </c>
      <c r="J168" s="26" t="s">
        <v>1944</v>
      </c>
      <c r="K168" s="26" t="s">
        <v>516</v>
      </c>
      <c r="L168" s="26" t="s">
        <v>732</v>
      </c>
      <c r="M168" s="26" t="s">
        <v>33</v>
      </c>
      <c r="N168" s="27" t="s">
        <v>1758</v>
      </c>
      <c r="O168" s="26">
        <v>167</v>
      </c>
    </row>
    <row r="169" spans="1:15">
      <c r="A169" s="28">
        <v>4312210299</v>
      </c>
      <c r="B169" s="26" t="s">
        <v>1130</v>
      </c>
      <c r="C169" s="26" t="s">
        <v>786</v>
      </c>
      <c r="D169" s="26" t="s">
        <v>1334</v>
      </c>
      <c r="E169" s="26" t="s">
        <v>501</v>
      </c>
      <c r="F169" s="26" t="s">
        <v>58</v>
      </c>
      <c r="G169" s="26" t="s">
        <v>503</v>
      </c>
      <c r="H169" s="26" t="s">
        <v>518</v>
      </c>
      <c r="I169" s="26" t="s">
        <v>745</v>
      </c>
      <c r="J169" s="26" t="s">
        <v>1339</v>
      </c>
      <c r="K169" s="26" t="s">
        <v>501</v>
      </c>
      <c r="L169" s="26" t="s">
        <v>732</v>
      </c>
      <c r="M169" s="26" t="s">
        <v>33</v>
      </c>
      <c r="N169" s="27" t="s">
        <v>1863</v>
      </c>
      <c r="O169" s="26">
        <v>168</v>
      </c>
    </row>
    <row r="170" spans="1:15">
      <c r="A170" s="28">
        <v>4312210307</v>
      </c>
      <c r="B170" s="26" t="s">
        <v>521</v>
      </c>
      <c r="C170" s="26" t="s">
        <v>747</v>
      </c>
      <c r="D170" s="26" t="s">
        <v>1479</v>
      </c>
      <c r="E170" s="26" t="s">
        <v>520</v>
      </c>
      <c r="F170" s="26" t="s">
        <v>61</v>
      </c>
      <c r="G170" s="26" t="s">
        <v>522</v>
      </c>
      <c r="H170" s="26" t="s">
        <v>519</v>
      </c>
      <c r="I170" s="26" t="s">
        <v>733</v>
      </c>
      <c r="J170" s="26" t="s">
        <v>1340</v>
      </c>
      <c r="K170" s="26" t="s">
        <v>520</v>
      </c>
      <c r="L170" s="26" t="s">
        <v>734</v>
      </c>
      <c r="M170" s="26" t="s">
        <v>41</v>
      </c>
      <c r="N170" s="27" t="s">
        <v>1864</v>
      </c>
      <c r="O170" s="26">
        <v>169</v>
      </c>
    </row>
    <row r="171" spans="1:15">
      <c r="A171" s="28">
        <v>4312210331</v>
      </c>
      <c r="B171" s="26" t="s">
        <v>525</v>
      </c>
      <c r="C171" s="26" t="s">
        <v>727</v>
      </c>
      <c r="D171" s="26" t="s">
        <v>1362</v>
      </c>
      <c r="E171" s="26" t="s">
        <v>524</v>
      </c>
      <c r="F171" s="26" t="s">
        <v>32</v>
      </c>
      <c r="G171" s="26" t="s">
        <v>331</v>
      </c>
      <c r="H171" s="26" t="s">
        <v>523</v>
      </c>
      <c r="I171" s="26" t="s">
        <v>902</v>
      </c>
      <c r="J171" s="26" t="s">
        <v>1341</v>
      </c>
      <c r="K171" s="26" t="s">
        <v>524</v>
      </c>
      <c r="L171" s="26" t="s">
        <v>732</v>
      </c>
      <c r="M171" s="26" t="s">
        <v>1179</v>
      </c>
      <c r="N171" s="27" t="s">
        <v>1865</v>
      </c>
      <c r="O171" s="26">
        <v>170</v>
      </c>
    </row>
    <row r="172" spans="1:15">
      <c r="A172" s="28">
        <v>4312210349</v>
      </c>
      <c r="B172" s="26" t="s">
        <v>1131</v>
      </c>
      <c r="C172" s="26" t="s">
        <v>865</v>
      </c>
      <c r="D172" s="26" t="s">
        <v>1342</v>
      </c>
      <c r="E172" s="26" t="s">
        <v>1132</v>
      </c>
      <c r="F172" s="26" t="s">
        <v>61</v>
      </c>
      <c r="G172" s="26" t="s">
        <v>527</v>
      </c>
      <c r="H172" s="26" t="s">
        <v>526</v>
      </c>
      <c r="I172" s="26" t="s">
        <v>865</v>
      </c>
      <c r="J172" s="26" t="s">
        <v>1342</v>
      </c>
      <c r="K172" s="26" t="s">
        <v>1132</v>
      </c>
      <c r="L172" s="26" t="s">
        <v>734</v>
      </c>
      <c r="M172" s="26" t="s">
        <v>41</v>
      </c>
      <c r="N172" s="27" t="s">
        <v>1812</v>
      </c>
      <c r="O172" s="26">
        <v>171</v>
      </c>
    </row>
    <row r="173" spans="1:15">
      <c r="A173" s="28">
        <v>4312210372</v>
      </c>
      <c r="B173" s="26" t="s">
        <v>1133</v>
      </c>
      <c r="C173" s="26" t="s">
        <v>733</v>
      </c>
      <c r="D173" s="26" t="s">
        <v>1480</v>
      </c>
      <c r="E173" s="26" t="s">
        <v>529</v>
      </c>
      <c r="F173" s="26" t="s">
        <v>61</v>
      </c>
      <c r="G173" s="26" t="s">
        <v>530</v>
      </c>
      <c r="H173" s="26" t="s">
        <v>528</v>
      </c>
      <c r="I173" s="26" t="s">
        <v>733</v>
      </c>
      <c r="J173" s="26" t="s">
        <v>1343</v>
      </c>
      <c r="K173" s="26" t="s">
        <v>529</v>
      </c>
      <c r="L173" s="26" t="s">
        <v>732</v>
      </c>
      <c r="M173" s="26" t="s">
        <v>1176</v>
      </c>
      <c r="N173" s="27" t="s">
        <v>1866</v>
      </c>
      <c r="O173" s="26">
        <v>172</v>
      </c>
    </row>
    <row r="174" spans="1:15">
      <c r="A174" s="28">
        <v>4312210380</v>
      </c>
      <c r="B174" s="26" t="s">
        <v>533</v>
      </c>
      <c r="C174" s="26" t="s">
        <v>733</v>
      </c>
      <c r="D174" s="26" t="s">
        <v>1344</v>
      </c>
      <c r="E174" s="26" t="s">
        <v>532</v>
      </c>
      <c r="F174" s="26" t="s">
        <v>61</v>
      </c>
      <c r="G174" s="26" t="s">
        <v>534</v>
      </c>
      <c r="H174" s="26" t="s">
        <v>531</v>
      </c>
      <c r="I174" s="26" t="s">
        <v>733</v>
      </c>
      <c r="J174" s="26" t="s">
        <v>1344</v>
      </c>
      <c r="K174" s="26" t="s">
        <v>532</v>
      </c>
      <c r="L174" s="26" t="s">
        <v>732</v>
      </c>
      <c r="M174" s="26" t="s">
        <v>1176</v>
      </c>
      <c r="N174" s="27" t="s">
        <v>1846</v>
      </c>
      <c r="O174" s="26">
        <v>173</v>
      </c>
    </row>
    <row r="175" spans="1:15">
      <c r="A175" s="28">
        <v>4312210463</v>
      </c>
      <c r="B175" s="26" t="s">
        <v>1122</v>
      </c>
      <c r="C175" s="26" t="s">
        <v>944</v>
      </c>
      <c r="D175" s="26" t="s">
        <v>1481</v>
      </c>
      <c r="E175" s="26" t="s">
        <v>498</v>
      </c>
      <c r="F175" s="26" t="s">
        <v>32</v>
      </c>
      <c r="G175" s="26" t="s">
        <v>499</v>
      </c>
      <c r="H175" s="26" t="s">
        <v>536</v>
      </c>
      <c r="I175" s="26" t="s">
        <v>744</v>
      </c>
      <c r="J175" s="26" t="s">
        <v>1345</v>
      </c>
      <c r="K175" s="26" t="s">
        <v>1867</v>
      </c>
      <c r="L175" s="26" t="s">
        <v>732</v>
      </c>
      <c r="M175" s="26" t="s">
        <v>33</v>
      </c>
      <c r="N175" s="27" t="s">
        <v>1868</v>
      </c>
      <c r="O175" s="26">
        <v>174</v>
      </c>
    </row>
    <row r="176" spans="1:15">
      <c r="A176" s="28">
        <v>4312210489</v>
      </c>
      <c r="B176" s="26" t="s">
        <v>538</v>
      </c>
      <c r="C176" s="26" t="s">
        <v>746</v>
      </c>
      <c r="D176" s="26" t="s">
        <v>1346</v>
      </c>
      <c r="E176" s="26" t="s">
        <v>537</v>
      </c>
      <c r="F176" s="26" t="s">
        <v>61</v>
      </c>
      <c r="G176" s="26" t="s">
        <v>1869</v>
      </c>
      <c r="H176" s="26" t="s">
        <v>535</v>
      </c>
      <c r="I176" s="26" t="s">
        <v>746</v>
      </c>
      <c r="J176" s="26" t="s">
        <v>1346</v>
      </c>
      <c r="K176" s="26" t="s">
        <v>537</v>
      </c>
      <c r="L176" s="26" t="s">
        <v>771</v>
      </c>
      <c r="M176" s="26" t="s">
        <v>1180</v>
      </c>
      <c r="N176" s="27" t="s">
        <v>1870</v>
      </c>
      <c r="O176" s="26">
        <v>175</v>
      </c>
    </row>
    <row r="177" spans="1:15">
      <c r="A177" s="28">
        <v>4312210505</v>
      </c>
      <c r="B177" s="26" t="s">
        <v>1124</v>
      </c>
      <c r="C177" s="26" t="s">
        <v>733</v>
      </c>
      <c r="D177" s="26" t="s">
        <v>1331</v>
      </c>
      <c r="E177" s="26" t="s">
        <v>490</v>
      </c>
      <c r="F177" s="26" t="s">
        <v>32</v>
      </c>
      <c r="G177" s="26" t="s">
        <v>491</v>
      </c>
      <c r="H177" s="26" t="s">
        <v>1125</v>
      </c>
      <c r="I177" s="26" t="s">
        <v>733</v>
      </c>
      <c r="J177" s="26" t="s">
        <v>1331</v>
      </c>
      <c r="K177" s="26" t="s">
        <v>490</v>
      </c>
      <c r="L177" s="26" t="s">
        <v>771</v>
      </c>
      <c r="M177" s="26" t="s">
        <v>772</v>
      </c>
      <c r="N177" s="27" t="s">
        <v>1871</v>
      </c>
      <c r="O177" s="26">
        <v>176</v>
      </c>
    </row>
    <row r="178" spans="1:15">
      <c r="A178" s="28">
        <v>4312210513</v>
      </c>
      <c r="B178" s="26" t="s">
        <v>1134</v>
      </c>
      <c r="C178" s="26" t="s">
        <v>747</v>
      </c>
      <c r="D178" s="26" t="s">
        <v>1347</v>
      </c>
      <c r="E178" s="26" t="s">
        <v>1135</v>
      </c>
      <c r="F178" s="26" t="s">
        <v>61</v>
      </c>
      <c r="G178" s="26" t="s">
        <v>1136</v>
      </c>
      <c r="H178" s="26" t="s">
        <v>1137</v>
      </c>
      <c r="I178" s="26" t="s">
        <v>747</v>
      </c>
      <c r="J178" s="26" t="s">
        <v>1347</v>
      </c>
      <c r="K178" s="26" t="s">
        <v>1135</v>
      </c>
      <c r="L178" s="26" t="s">
        <v>731</v>
      </c>
      <c r="M178" s="26" t="s">
        <v>3</v>
      </c>
      <c r="N178" s="27" t="s">
        <v>1765</v>
      </c>
      <c r="O178" s="26">
        <v>177</v>
      </c>
    </row>
    <row r="179" spans="1:15">
      <c r="A179" s="28">
        <v>4312210539</v>
      </c>
      <c r="B179" s="26" t="s">
        <v>1872</v>
      </c>
      <c r="C179" s="26" t="s">
        <v>902</v>
      </c>
      <c r="D179" s="26" t="s">
        <v>1945</v>
      </c>
      <c r="E179" s="26" t="s">
        <v>1873</v>
      </c>
      <c r="F179" s="26" t="s">
        <v>32</v>
      </c>
      <c r="G179" s="26" t="s">
        <v>1874</v>
      </c>
      <c r="H179" s="26" t="s">
        <v>1875</v>
      </c>
      <c r="I179" s="26" t="s">
        <v>902</v>
      </c>
      <c r="J179" s="26" t="s">
        <v>1945</v>
      </c>
      <c r="K179" s="26" t="s">
        <v>1873</v>
      </c>
      <c r="L179" s="26" t="s">
        <v>732</v>
      </c>
      <c r="M179" s="26" t="s">
        <v>1176</v>
      </c>
      <c r="N179" s="27" t="s">
        <v>1876</v>
      </c>
      <c r="O179" s="26">
        <v>178</v>
      </c>
    </row>
    <row r="180" spans="1:15">
      <c r="A180" s="28">
        <v>4312300074</v>
      </c>
      <c r="B180" s="26" t="s">
        <v>1138</v>
      </c>
      <c r="C180" s="26" t="s">
        <v>883</v>
      </c>
      <c r="D180" s="26" t="s">
        <v>1348</v>
      </c>
      <c r="E180" s="26" t="s">
        <v>540</v>
      </c>
      <c r="F180" s="26" t="s">
        <v>32</v>
      </c>
      <c r="G180" s="26" t="s">
        <v>541</v>
      </c>
      <c r="H180" s="26" t="s">
        <v>539</v>
      </c>
      <c r="I180" s="26" t="s">
        <v>883</v>
      </c>
      <c r="J180" s="26" t="s">
        <v>1348</v>
      </c>
      <c r="K180" s="26" t="s">
        <v>540</v>
      </c>
      <c r="L180" s="26" t="s">
        <v>732</v>
      </c>
      <c r="M180" s="26" t="s">
        <v>33</v>
      </c>
      <c r="N180" s="27" t="s">
        <v>1730</v>
      </c>
      <c r="O180" s="26">
        <v>179</v>
      </c>
    </row>
    <row r="181" spans="1:15">
      <c r="A181" s="28">
        <v>4312300090</v>
      </c>
      <c r="B181" s="26" t="s">
        <v>1139</v>
      </c>
      <c r="C181" s="26" t="s">
        <v>767</v>
      </c>
      <c r="D181" s="26" t="s">
        <v>1482</v>
      </c>
      <c r="E181" s="26" t="s">
        <v>768</v>
      </c>
      <c r="F181" s="26" t="s">
        <v>32</v>
      </c>
      <c r="G181" s="26" t="s">
        <v>108</v>
      </c>
      <c r="H181" s="26" t="s">
        <v>542</v>
      </c>
      <c r="I181" s="26" t="s">
        <v>892</v>
      </c>
      <c r="J181" s="26" t="s">
        <v>1349</v>
      </c>
      <c r="K181" s="26" t="s">
        <v>543</v>
      </c>
      <c r="L181" s="26" t="s">
        <v>732</v>
      </c>
      <c r="M181" s="26" t="s">
        <v>1176</v>
      </c>
      <c r="N181" s="27" t="s">
        <v>1877</v>
      </c>
      <c r="O181" s="26">
        <v>180</v>
      </c>
    </row>
    <row r="182" spans="1:15">
      <c r="A182" s="28">
        <v>4312300132</v>
      </c>
      <c r="B182" s="26" t="s">
        <v>1017</v>
      </c>
      <c r="C182" s="26" t="s">
        <v>882</v>
      </c>
      <c r="D182" s="26" t="s">
        <v>1350</v>
      </c>
      <c r="E182" s="26" t="s">
        <v>545</v>
      </c>
      <c r="F182" s="26" t="s">
        <v>61</v>
      </c>
      <c r="G182" s="26" t="s">
        <v>78</v>
      </c>
      <c r="H182" s="26" t="s">
        <v>544</v>
      </c>
      <c r="I182" s="26" t="s">
        <v>882</v>
      </c>
      <c r="J182" s="26" t="s">
        <v>1350</v>
      </c>
      <c r="K182" s="26" t="s">
        <v>545</v>
      </c>
      <c r="L182" s="26" t="s">
        <v>734</v>
      </c>
      <c r="M182" s="26" t="s">
        <v>41</v>
      </c>
      <c r="N182" s="27" t="s">
        <v>1738</v>
      </c>
      <c r="O182" s="26">
        <v>181</v>
      </c>
    </row>
    <row r="183" spans="1:15">
      <c r="A183" s="28">
        <v>4312300173</v>
      </c>
      <c r="B183" s="26" t="s">
        <v>1878</v>
      </c>
      <c r="C183" s="26" t="s">
        <v>814</v>
      </c>
      <c r="D183" s="26" t="s">
        <v>1483</v>
      </c>
      <c r="E183" s="26" t="s">
        <v>547</v>
      </c>
      <c r="F183" s="26" t="s">
        <v>32</v>
      </c>
      <c r="G183" s="26" t="s">
        <v>548</v>
      </c>
      <c r="H183" s="26" t="s">
        <v>546</v>
      </c>
      <c r="I183" s="26" t="s">
        <v>974</v>
      </c>
      <c r="J183" s="26" t="s">
        <v>1351</v>
      </c>
      <c r="K183" s="26" t="s">
        <v>547</v>
      </c>
      <c r="L183" s="26" t="s">
        <v>732</v>
      </c>
      <c r="M183" s="26" t="s">
        <v>33</v>
      </c>
      <c r="N183" s="27" t="s">
        <v>1746</v>
      </c>
      <c r="O183" s="26">
        <v>182</v>
      </c>
    </row>
    <row r="184" spans="1:15">
      <c r="A184" s="28">
        <v>4312300199</v>
      </c>
      <c r="B184" s="26" t="s">
        <v>551</v>
      </c>
      <c r="C184" s="26" t="s">
        <v>1879</v>
      </c>
      <c r="D184" s="26" t="s">
        <v>1946</v>
      </c>
      <c r="E184" s="26" t="s">
        <v>550</v>
      </c>
      <c r="F184" s="26" t="s">
        <v>61</v>
      </c>
      <c r="G184" s="26" t="s">
        <v>552</v>
      </c>
      <c r="H184" s="26" t="s">
        <v>549</v>
      </c>
      <c r="I184" s="26" t="s">
        <v>1879</v>
      </c>
      <c r="J184" s="26" t="s">
        <v>1946</v>
      </c>
      <c r="K184" s="26" t="s">
        <v>550</v>
      </c>
      <c r="L184" s="26" t="s">
        <v>734</v>
      </c>
      <c r="M184" s="26" t="s">
        <v>41</v>
      </c>
      <c r="N184" s="27" t="s">
        <v>1880</v>
      </c>
      <c r="O184" s="26">
        <v>183</v>
      </c>
    </row>
    <row r="185" spans="1:15">
      <c r="A185" s="28">
        <v>4312300215</v>
      </c>
      <c r="B185" s="26" t="s">
        <v>1140</v>
      </c>
      <c r="C185" s="26" t="s">
        <v>876</v>
      </c>
      <c r="D185" s="26" t="s">
        <v>1352</v>
      </c>
      <c r="E185" s="26" t="s">
        <v>554</v>
      </c>
      <c r="F185" s="26" t="s">
        <v>61</v>
      </c>
      <c r="G185" s="26" t="s">
        <v>555</v>
      </c>
      <c r="H185" s="26" t="s">
        <v>553</v>
      </c>
      <c r="I185" s="26" t="s">
        <v>876</v>
      </c>
      <c r="J185" s="26" t="s">
        <v>1352</v>
      </c>
      <c r="K185" s="26" t="s">
        <v>554</v>
      </c>
      <c r="L185" s="26" t="s">
        <v>731</v>
      </c>
      <c r="M185" s="26" t="s">
        <v>3</v>
      </c>
      <c r="N185" s="27" t="s">
        <v>1881</v>
      </c>
      <c r="O185" s="26">
        <v>184</v>
      </c>
    </row>
    <row r="186" spans="1:15">
      <c r="A186" s="28">
        <v>4312300231</v>
      </c>
      <c r="B186" s="26" t="s">
        <v>1141</v>
      </c>
      <c r="C186" s="26" t="s">
        <v>834</v>
      </c>
      <c r="D186" s="26" t="s">
        <v>1353</v>
      </c>
      <c r="E186" s="26" t="s">
        <v>557</v>
      </c>
      <c r="F186" s="26" t="s">
        <v>61</v>
      </c>
      <c r="G186" s="26" t="s">
        <v>558</v>
      </c>
      <c r="H186" s="26" t="s">
        <v>556</v>
      </c>
      <c r="I186" s="26" t="s">
        <v>834</v>
      </c>
      <c r="J186" s="26" t="s">
        <v>1353</v>
      </c>
      <c r="K186" s="26" t="s">
        <v>557</v>
      </c>
      <c r="L186" s="26" t="s">
        <v>734</v>
      </c>
      <c r="M186" s="26" t="s">
        <v>41</v>
      </c>
      <c r="N186" s="27" t="s">
        <v>1835</v>
      </c>
      <c r="O186" s="26">
        <v>185</v>
      </c>
    </row>
    <row r="187" spans="1:15">
      <c r="A187" s="28">
        <v>4312300280</v>
      </c>
      <c r="B187" s="26" t="s">
        <v>560</v>
      </c>
      <c r="C187" s="26" t="s">
        <v>801</v>
      </c>
      <c r="D187" s="26" t="s">
        <v>1484</v>
      </c>
      <c r="E187" s="26" t="s">
        <v>857</v>
      </c>
      <c r="F187" s="26" t="s">
        <v>61</v>
      </c>
      <c r="G187" s="26" t="s">
        <v>1882</v>
      </c>
      <c r="H187" s="26" t="s">
        <v>559</v>
      </c>
      <c r="I187" s="26" t="s">
        <v>858</v>
      </c>
      <c r="J187" s="26" t="s">
        <v>1354</v>
      </c>
      <c r="K187" s="26" t="s">
        <v>857</v>
      </c>
      <c r="L187" s="26" t="s">
        <v>734</v>
      </c>
      <c r="M187" s="26" t="s">
        <v>41</v>
      </c>
      <c r="N187" s="27" t="s">
        <v>1815</v>
      </c>
      <c r="O187" s="26">
        <v>186</v>
      </c>
    </row>
    <row r="188" spans="1:15">
      <c r="A188" s="28">
        <v>4312300298</v>
      </c>
      <c r="B188" s="26" t="s">
        <v>1017</v>
      </c>
      <c r="C188" s="26" t="s">
        <v>882</v>
      </c>
      <c r="D188" s="26" t="s">
        <v>1485</v>
      </c>
      <c r="E188" s="26" t="s">
        <v>545</v>
      </c>
      <c r="F188" s="26" t="s">
        <v>61</v>
      </c>
      <c r="G188" s="26" t="s">
        <v>78</v>
      </c>
      <c r="H188" s="26" t="s">
        <v>561</v>
      </c>
      <c r="I188" s="26" t="s">
        <v>882</v>
      </c>
      <c r="J188" s="26" t="s">
        <v>1355</v>
      </c>
      <c r="K188" s="26" t="s">
        <v>545</v>
      </c>
      <c r="L188" s="26" t="s">
        <v>732</v>
      </c>
      <c r="M188" s="26" t="s">
        <v>33</v>
      </c>
      <c r="N188" s="27" t="s">
        <v>1868</v>
      </c>
      <c r="O188" s="26">
        <v>187</v>
      </c>
    </row>
    <row r="189" spans="1:15">
      <c r="A189" s="28">
        <v>4312600119</v>
      </c>
      <c r="B189" s="26" t="s">
        <v>1142</v>
      </c>
      <c r="C189" s="26" t="s">
        <v>751</v>
      </c>
      <c r="D189" s="26" t="s">
        <v>1356</v>
      </c>
      <c r="E189" s="26" t="s">
        <v>563</v>
      </c>
      <c r="F189" s="26" t="s">
        <v>32</v>
      </c>
      <c r="G189" s="26" t="s">
        <v>564</v>
      </c>
      <c r="H189" s="26" t="s">
        <v>562</v>
      </c>
      <c r="I189" s="26" t="s">
        <v>751</v>
      </c>
      <c r="J189" s="26" t="s">
        <v>1356</v>
      </c>
      <c r="K189" s="26" t="s">
        <v>563</v>
      </c>
      <c r="L189" s="26" t="s">
        <v>732</v>
      </c>
      <c r="M189" s="26" t="s">
        <v>33</v>
      </c>
      <c r="N189" s="27" t="s">
        <v>1844</v>
      </c>
      <c r="O189" s="26">
        <v>188</v>
      </c>
    </row>
    <row r="190" spans="1:15">
      <c r="A190" s="28">
        <v>4312600127</v>
      </c>
      <c r="B190" s="26" t="s">
        <v>567</v>
      </c>
      <c r="C190" s="26" t="s">
        <v>809</v>
      </c>
      <c r="D190" s="26" t="s">
        <v>1357</v>
      </c>
      <c r="E190" s="26" t="s">
        <v>566</v>
      </c>
      <c r="F190" s="26" t="s">
        <v>111</v>
      </c>
      <c r="G190" s="26" t="s">
        <v>568</v>
      </c>
      <c r="H190" s="26" t="s">
        <v>565</v>
      </c>
      <c r="I190" s="26" t="s">
        <v>809</v>
      </c>
      <c r="J190" s="26" t="s">
        <v>1357</v>
      </c>
      <c r="K190" s="26" t="s">
        <v>566</v>
      </c>
      <c r="L190" s="26" t="s">
        <v>732</v>
      </c>
      <c r="M190" s="26" t="s">
        <v>1176</v>
      </c>
      <c r="N190" s="27" t="s">
        <v>1883</v>
      </c>
      <c r="O190" s="26">
        <v>189</v>
      </c>
    </row>
    <row r="191" spans="1:15">
      <c r="A191" s="28">
        <v>4312700067</v>
      </c>
      <c r="B191" s="26" t="s">
        <v>1143</v>
      </c>
      <c r="C191" s="26" t="s">
        <v>935</v>
      </c>
      <c r="D191" s="26" t="s">
        <v>1486</v>
      </c>
      <c r="E191" s="26" t="s">
        <v>936</v>
      </c>
      <c r="F191" s="26" t="s">
        <v>90</v>
      </c>
      <c r="G191" s="26" t="s">
        <v>573</v>
      </c>
      <c r="H191" s="26" t="s">
        <v>571</v>
      </c>
      <c r="I191" s="26" t="s">
        <v>779</v>
      </c>
      <c r="J191" s="26" t="s">
        <v>1358</v>
      </c>
      <c r="K191" s="26" t="s">
        <v>572</v>
      </c>
      <c r="L191" s="26" t="s">
        <v>732</v>
      </c>
      <c r="M191" s="26" t="s">
        <v>1175</v>
      </c>
      <c r="N191" s="27" t="s">
        <v>1796</v>
      </c>
      <c r="O191" s="26">
        <v>190</v>
      </c>
    </row>
    <row r="192" spans="1:15">
      <c r="A192" s="28">
        <v>4312700141</v>
      </c>
      <c r="B192" s="26" t="s">
        <v>1744</v>
      </c>
      <c r="C192" s="26" t="s">
        <v>926</v>
      </c>
      <c r="D192" s="26" t="s">
        <v>1359</v>
      </c>
      <c r="E192" s="26" t="s">
        <v>575</v>
      </c>
      <c r="F192" s="26" t="s">
        <v>32</v>
      </c>
      <c r="G192" s="26" t="s">
        <v>67</v>
      </c>
      <c r="H192" s="26" t="s">
        <v>574</v>
      </c>
      <c r="I192" s="26" t="s">
        <v>926</v>
      </c>
      <c r="J192" s="26" t="s">
        <v>1359</v>
      </c>
      <c r="K192" s="26" t="s">
        <v>575</v>
      </c>
      <c r="L192" s="26" t="s">
        <v>734</v>
      </c>
      <c r="M192" s="26" t="s">
        <v>41</v>
      </c>
      <c r="N192" s="27" t="s">
        <v>1774</v>
      </c>
      <c r="O192" s="26">
        <v>191</v>
      </c>
    </row>
    <row r="193" spans="1:15">
      <c r="A193" s="28">
        <v>4312700158</v>
      </c>
      <c r="B193" s="26" t="s">
        <v>1145</v>
      </c>
      <c r="C193" s="26" t="s">
        <v>830</v>
      </c>
      <c r="D193" s="26" t="s">
        <v>1360</v>
      </c>
      <c r="E193" s="26" t="s">
        <v>577</v>
      </c>
      <c r="F193" s="26" t="s">
        <v>32</v>
      </c>
      <c r="G193" s="26" t="s">
        <v>578</v>
      </c>
      <c r="H193" s="26" t="s">
        <v>576</v>
      </c>
      <c r="I193" s="26" t="s">
        <v>830</v>
      </c>
      <c r="J193" s="26" t="s">
        <v>1360</v>
      </c>
      <c r="K193" s="26" t="s">
        <v>577</v>
      </c>
      <c r="L193" s="26" t="s">
        <v>732</v>
      </c>
      <c r="M193" s="26" t="s">
        <v>33</v>
      </c>
      <c r="N193" s="27" t="s">
        <v>1730</v>
      </c>
      <c r="O193" s="26">
        <v>192</v>
      </c>
    </row>
    <row r="194" spans="1:15">
      <c r="A194" s="28">
        <v>4312700208</v>
      </c>
      <c r="B194" s="26" t="s">
        <v>1744</v>
      </c>
      <c r="C194" s="26" t="s">
        <v>926</v>
      </c>
      <c r="D194" s="26" t="s">
        <v>1359</v>
      </c>
      <c r="E194" s="26" t="s">
        <v>575</v>
      </c>
      <c r="F194" s="26" t="s">
        <v>32</v>
      </c>
      <c r="G194" s="26" t="s">
        <v>67</v>
      </c>
      <c r="H194" s="26" t="s">
        <v>1884</v>
      </c>
      <c r="I194" s="26" t="s">
        <v>727</v>
      </c>
      <c r="J194" s="26" t="s">
        <v>1361</v>
      </c>
      <c r="K194" s="26" t="s">
        <v>960</v>
      </c>
      <c r="L194" s="26" t="s">
        <v>771</v>
      </c>
      <c r="M194" s="26" t="s">
        <v>1178</v>
      </c>
      <c r="N194" s="27" t="s">
        <v>1885</v>
      </c>
      <c r="O194" s="26">
        <v>193</v>
      </c>
    </row>
    <row r="195" spans="1:15">
      <c r="A195" s="28">
        <v>4312700216</v>
      </c>
      <c r="B195" s="26" t="s">
        <v>1886</v>
      </c>
      <c r="C195" s="26" t="s">
        <v>727</v>
      </c>
      <c r="D195" s="26" t="s">
        <v>1362</v>
      </c>
      <c r="E195" s="26" t="s">
        <v>524</v>
      </c>
      <c r="F195" s="26" t="s">
        <v>32</v>
      </c>
      <c r="G195" s="26" t="s">
        <v>331</v>
      </c>
      <c r="H195" s="26" t="s">
        <v>1887</v>
      </c>
      <c r="I195" s="26" t="s">
        <v>727</v>
      </c>
      <c r="J195" s="26" t="s">
        <v>1362</v>
      </c>
      <c r="K195" s="26" t="s">
        <v>524</v>
      </c>
      <c r="L195" s="26" t="s">
        <v>734</v>
      </c>
      <c r="M195" s="26" t="s">
        <v>1177</v>
      </c>
      <c r="N195" s="27" t="s">
        <v>1888</v>
      </c>
      <c r="O195" s="26">
        <v>194</v>
      </c>
    </row>
    <row r="196" spans="1:15">
      <c r="A196" s="28">
        <v>4312700299</v>
      </c>
      <c r="B196" s="26" t="s">
        <v>1146</v>
      </c>
      <c r="C196" s="26" t="s">
        <v>727</v>
      </c>
      <c r="D196" s="26" t="s">
        <v>1487</v>
      </c>
      <c r="E196" s="26" t="s">
        <v>579</v>
      </c>
      <c r="F196" s="26" t="s">
        <v>32</v>
      </c>
      <c r="G196" s="26" t="s">
        <v>580</v>
      </c>
      <c r="H196" s="26" t="s">
        <v>1889</v>
      </c>
      <c r="I196" s="26" t="s">
        <v>727</v>
      </c>
      <c r="J196" s="26" t="s">
        <v>1363</v>
      </c>
      <c r="K196" s="26" t="s">
        <v>579</v>
      </c>
      <c r="L196" s="26" t="s">
        <v>732</v>
      </c>
      <c r="M196" s="26" t="s">
        <v>1176</v>
      </c>
      <c r="N196" s="27" t="s">
        <v>1890</v>
      </c>
      <c r="O196" s="26">
        <v>195</v>
      </c>
    </row>
    <row r="197" spans="1:15">
      <c r="A197" s="28">
        <v>4312700315</v>
      </c>
      <c r="B197" s="26" t="s">
        <v>1147</v>
      </c>
      <c r="C197" s="26" t="s">
        <v>778</v>
      </c>
      <c r="D197" s="26" t="s">
        <v>1364</v>
      </c>
      <c r="E197" s="26" t="s">
        <v>582</v>
      </c>
      <c r="F197" s="26" t="s">
        <v>32</v>
      </c>
      <c r="G197" s="26" t="s">
        <v>583</v>
      </c>
      <c r="H197" s="26" t="s">
        <v>581</v>
      </c>
      <c r="I197" s="26" t="s">
        <v>778</v>
      </c>
      <c r="J197" s="26" t="s">
        <v>1364</v>
      </c>
      <c r="K197" s="26" t="s">
        <v>582</v>
      </c>
      <c r="L197" s="26" t="s">
        <v>732</v>
      </c>
      <c r="M197" s="26" t="s">
        <v>33</v>
      </c>
      <c r="N197" s="27" t="s">
        <v>1758</v>
      </c>
      <c r="O197" s="26">
        <v>196</v>
      </c>
    </row>
    <row r="198" spans="1:15">
      <c r="A198" s="28">
        <v>4312700349</v>
      </c>
      <c r="B198" s="26" t="s">
        <v>997</v>
      </c>
      <c r="C198" s="26" t="s">
        <v>934</v>
      </c>
      <c r="D198" s="26" t="s">
        <v>1488</v>
      </c>
      <c r="E198" s="26" t="s">
        <v>933</v>
      </c>
      <c r="F198" s="26" t="s">
        <v>32</v>
      </c>
      <c r="G198" s="26" t="s">
        <v>570</v>
      </c>
      <c r="H198" s="26" t="s">
        <v>569</v>
      </c>
      <c r="I198" s="26" t="s">
        <v>779</v>
      </c>
      <c r="J198" s="26" t="s">
        <v>1365</v>
      </c>
      <c r="K198" s="26" t="s">
        <v>1148</v>
      </c>
      <c r="L198" s="26" t="s">
        <v>732</v>
      </c>
      <c r="M198" s="26" t="s">
        <v>33</v>
      </c>
      <c r="N198" s="27" t="s">
        <v>1775</v>
      </c>
      <c r="O198" s="26">
        <v>197</v>
      </c>
    </row>
    <row r="199" spans="1:15">
      <c r="A199" s="28">
        <v>4312700356</v>
      </c>
      <c r="B199" s="26" t="s">
        <v>1143</v>
      </c>
      <c r="C199" s="26" t="s">
        <v>935</v>
      </c>
      <c r="D199" s="26" t="s">
        <v>1486</v>
      </c>
      <c r="E199" s="26" t="s">
        <v>936</v>
      </c>
      <c r="F199" s="26" t="s">
        <v>90</v>
      </c>
      <c r="G199" s="26" t="s">
        <v>573</v>
      </c>
      <c r="H199" s="26" t="s">
        <v>584</v>
      </c>
      <c r="I199" s="26" t="s">
        <v>779</v>
      </c>
      <c r="J199" s="26" t="s">
        <v>1366</v>
      </c>
      <c r="K199" s="26" t="s">
        <v>572</v>
      </c>
      <c r="L199" s="26" t="s">
        <v>734</v>
      </c>
      <c r="M199" s="26" t="s">
        <v>41</v>
      </c>
      <c r="N199" s="27" t="s">
        <v>1891</v>
      </c>
      <c r="O199" s="26">
        <v>198</v>
      </c>
    </row>
    <row r="200" spans="1:15">
      <c r="A200" s="28">
        <v>4312700380</v>
      </c>
      <c r="B200" s="26" t="s">
        <v>1144</v>
      </c>
      <c r="C200" s="26" t="s">
        <v>880</v>
      </c>
      <c r="D200" s="26" t="s">
        <v>1489</v>
      </c>
      <c r="E200" s="26" t="s">
        <v>585</v>
      </c>
      <c r="F200" s="26" t="s">
        <v>32</v>
      </c>
      <c r="G200" s="26" t="s">
        <v>586</v>
      </c>
      <c r="H200" s="26" t="s">
        <v>587</v>
      </c>
      <c r="I200" s="26" t="s">
        <v>779</v>
      </c>
      <c r="J200" s="26" t="s">
        <v>1367</v>
      </c>
      <c r="K200" s="26" t="s">
        <v>588</v>
      </c>
      <c r="L200" s="26" t="s">
        <v>732</v>
      </c>
      <c r="M200" s="26" t="s">
        <v>33</v>
      </c>
      <c r="N200" s="27" t="s">
        <v>1758</v>
      </c>
      <c r="O200" s="26">
        <v>199</v>
      </c>
    </row>
    <row r="201" spans="1:15">
      <c r="A201" s="28">
        <v>4312700398</v>
      </c>
      <c r="B201" s="26" t="s">
        <v>998</v>
      </c>
      <c r="C201" s="26" t="s">
        <v>830</v>
      </c>
      <c r="D201" s="26" t="s">
        <v>1368</v>
      </c>
      <c r="E201" s="26" t="s">
        <v>893</v>
      </c>
      <c r="F201" s="26" t="s">
        <v>61</v>
      </c>
      <c r="G201" s="26" t="s">
        <v>427</v>
      </c>
      <c r="H201" s="26" t="s">
        <v>589</v>
      </c>
      <c r="I201" s="26" t="s">
        <v>830</v>
      </c>
      <c r="J201" s="26" t="s">
        <v>1368</v>
      </c>
      <c r="K201" s="26" t="s">
        <v>590</v>
      </c>
      <c r="L201" s="26" t="s">
        <v>734</v>
      </c>
      <c r="M201" s="26" t="s">
        <v>41</v>
      </c>
      <c r="N201" s="27" t="s">
        <v>1892</v>
      </c>
      <c r="O201" s="26">
        <v>200</v>
      </c>
    </row>
    <row r="202" spans="1:15">
      <c r="A202" s="28">
        <v>4312700448</v>
      </c>
      <c r="B202" s="26" t="s">
        <v>591</v>
      </c>
      <c r="C202" s="26" t="s">
        <v>730</v>
      </c>
      <c r="D202" s="26" t="s">
        <v>1490</v>
      </c>
      <c r="E202" s="26" t="s">
        <v>592</v>
      </c>
      <c r="F202" s="26" t="s">
        <v>32</v>
      </c>
      <c r="G202" s="26" t="s">
        <v>593</v>
      </c>
      <c r="H202" s="26" t="s">
        <v>1149</v>
      </c>
      <c r="I202" s="26" t="s">
        <v>730</v>
      </c>
      <c r="J202" s="26" t="s">
        <v>1369</v>
      </c>
      <c r="K202" s="26" t="s">
        <v>592</v>
      </c>
      <c r="L202" s="26" t="s">
        <v>732</v>
      </c>
      <c r="M202" s="26" t="s">
        <v>33</v>
      </c>
      <c r="N202" s="27" t="s">
        <v>1893</v>
      </c>
      <c r="O202" s="26">
        <v>201</v>
      </c>
    </row>
    <row r="203" spans="1:15">
      <c r="A203" s="28">
        <v>4312700513</v>
      </c>
      <c r="B203" s="26" t="s">
        <v>1039</v>
      </c>
      <c r="C203" s="26" t="s">
        <v>760</v>
      </c>
      <c r="D203" s="26" t="s">
        <v>1427</v>
      </c>
      <c r="E203" s="26" t="s">
        <v>157</v>
      </c>
      <c r="F203" s="26" t="s">
        <v>32</v>
      </c>
      <c r="G203" s="26" t="s">
        <v>156</v>
      </c>
      <c r="H203" s="26" t="s">
        <v>594</v>
      </c>
      <c r="I203" s="26" t="s">
        <v>926</v>
      </c>
      <c r="J203" s="26" t="s">
        <v>1370</v>
      </c>
      <c r="K203" s="26" t="s">
        <v>595</v>
      </c>
      <c r="L203" s="26" t="s">
        <v>732</v>
      </c>
      <c r="M203" s="26" t="s">
        <v>33</v>
      </c>
      <c r="N203" s="27" t="s">
        <v>1894</v>
      </c>
      <c r="O203" s="26">
        <v>202</v>
      </c>
    </row>
    <row r="204" spans="1:15">
      <c r="A204" s="28">
        <v>4312700554</v>
      </c>
      <c r="B204" s="26" t="s">
        <v>1150</v>
      </c>
      <c r="C204" s="26" t="s">
        <v>841</v>
      </c>
      <c r="D204" s="26" t="s">
        <v>1371</v>
      </c>
      <c r="E204" s="26" t="s">
        <v>597</v>
      </c>
      <c r="F204" s="26" t="s">
        <v>61</v>
      </c>
      <c r="G204" s="26" t="s">
        <v>598</v>
      </c>
      <c r="H204" s="26" t="s">
        <v>596</v>
      </c>
      <c r="I204" s="26" t="s">
        <v>841</v>
      </c>
      <c r="J204" s="26" t="s">
        <v>1371</v>
      </c>
      <c r="K204" s="26" t="s">
        <v>597</v>
      </c>
      <c r="L204" s="26" t="s">
        <v>734</v>
      </c>
      <c r="M204" s="26" t="s">
        <v>41</v>
      </c>
      <c r="N204" s="27" t="s">
        <v>1895</v>
      </c>
      <c r="O204" s="26">
        <v>203</v>
      </c>
    </row>
    <row r="205" spans="1:15">
      <c r="A205" s="28">
        <v>4312700612</v>
      </c>
      <c r="B205" s="26" t="s">
        <v>1151</v>
      </c>
      <c r="C205" s="26" t="s">
        <v>908</v>
      </c>
      <c r="D205" s="26" t="s">
        <v>1372</v>
      </c>
      <c r="E205" s="26" t="s">
        <v>600</v>
      </c>
      <c r="F205" s="26" t="s">
        <v>111</v>
      </c>
      <c r="G205" s="26" t="s">
        <v>601</v>
      </c>
      <c r="H205" s="26" t="s">
        <v>599</v>
      </c>
      <c r="I205" s="26" t="s">
        <v>908</v>
      </c>
      <c r="J205" s="26" t="s">
        <v>1372</v>
      </c>
      <c r="K205" s="26" t="s">
        <v>600</v>
      </c>
      <c r="L205" s="26" t="s">
        <v>734</v>
      </c>
      <c r="M205" s="26" t="s">
        <v>41</v>
      </c>
      <c r="N205" s="27" t="s">
        <v>1772</v>
      </c>
      <c r="O205" s="26">
        <v>204</v>
      </c>
    </row>
    <row r="206" spans="1:15">
      <c r="A206" s="28">
        <v>4312700620</v>
      </c>
      <c r="B206" s="26" t="s">
        <v>1152</v>
      </c>
      <c r="C206" s="26" t="s">
        <v>916</v>
      </c>
      <c r="D206" s="26" t="s">
        <v>604</v>
      </c>
      <c r="E206" s="26" t="s">
        <v>917</v>
      </c>
      <c r="F206" s="26" t="s">
        <v>32</v>
      </c>
      <c r="G206" s="26" t="s">
        <v>605</v>
      </c>
      <c r="H206" s="26" t="s">
        <v>602</v>
      </c>
      <c r="I206" s="26" t="s">
        <v>841</v>
      </c>
      <c r="J206" s="26" t="s">
        <v>1373</v>
      </c>
      <c r="K206" s="26" t="s">
        <v>603</v>
      </c>
      <c r="L206" s="26" t="s">
        <v>732</v>
      </c>
      <c r="M206" s="26" t="s">
        <v>33</v>
      </c>
      <c r="N206" s="27" t="s">
        <v>1896</v>
      </c>
      <c r="O206" s="26">
        <v>205</v>
      </c>
    </row>
    <row r="207" spans="1:15">
      <c r="A207" s="28">
        <v>4312700646</v>
      </c>
      <c r="B207" s="26" t="s">
        <v>1153</v>
      </c>
      <c r="C207" s="26" t="s">
        <v>885</v>
      </c>
      <c r="D207" s="26" t="s">
        <v>1374</v>
      </c>
      <c r="E207" s="26" t="s">
        <v>607</v>
      </c>
      <c r="F207" s="26" t="s">
        <v>61</v>
      </c>
      <c r="G207" s="26" t="s">
        <v>608</v>
      </c>
      <c r="H207" s="26" t="s">
        <v>606</v>
      </c>
      <c r="I207" s="26" t="s">
        <v>885</v>
      </c>
      <c r="J207" s="26" t="s">
        <v>1374</v>
      </c>
      <c r="K207" s="26" t="s">
        <v>607</v>
      </c>
      <c r="L207" s="26" t="s">
        <v>734</v>
      </c>
      <c r="M207" s="26" t="s">
        <v>41</v>
      </c>
      <c r="N207" s="27" t="s">
        <v>1897</v>
      </c>
      <c r="O207" s="26">
        <v>206</v>
      </c>
    </row>
    <row r="208" spans="1:15">
      <c r="A208" s="28">
        <v>4312700661</v>
      </c>
      <c r="B208" s="26" t="s">
        <v>1154</v>
      </c>
      <c r="C208" s="26" t="s">
        <v>880</v>
      </c>
      <c r="D208" s="26" t="s">
        <v>1491</v>
      </c>
      <c r="E208" s="26" t="s">
        <v>610</v>
      </c>
      <c r="F208" s="26" t="s">
        <v>111</v>
      </c>
      <c r="G208" s="26" t="s">
        <v>611</v>
      </c>
      <c r="H208" s="26" t="s">
        <v>609</v>
      </c>
      <c r="I208" s="26" t="s">
        <v>830</v>
      </c>
      <c r="J208" s="26" t="s">
        <v>1375</v>
      </c>
      <c r="K208" s="26" t="s">
        <v>610</v>
      </c>
      <c r="L208" s="26" t="s">
        <v>734</v>
      </c>
      <c r="M208" s="26" t="s">
        <v>41</v>
      </c>
      <c r="N208" s="27" t="s">
        <v>1898</v>
      </c>
      <c r="O208" s="26">
        <v>207</v>
      </c>
    </row>
    <row r="209" spans="1:15">
      <c r="A209" s="28">
        <v>4312700703</v>
      </c>
      <c r="B209" s="26" t="s">
        <v>613</v>
      </c>
      <c r="C209" s="26" t="s">
        <v>909</v>
      </c>
      <c r="D209" s="26" t="s">
        <v>1376</v>
      </c>
      <c r="E209" s="26" t="s">
        <v>612</v>
      </c>
      <c r="F209" s="26" t="s">
        <v>61</v>
      </c>
      <c r="G209" s="26" t="s">
        <v>614</v>
      </c>
      <c r="H209" s="26" t="s">
        <v>1899</v>
      </c>
      <c r="I209" s="26" t="s">
        <v>909</v>
      </c>
      <c r="J209" s="26" t="s">
        <v>1376</v>
      </c>
      <c r="K209" s="26" t="s">
        <v>612</v>
      </c>
      <c r="L209" s="26" t="s">
        <v>732</v>
      </c>
      <c r="M209" s="26" t="s">
        <v>1176</v>
      </c>
      <c r="N209" s="27" t="s">
        <v>1900</v>
      </c>
      <c r="O209" s="26">
        <v>208</v>
      </c>
    </row>
    <row r="210" spans="1:15">
      <c r="A210" s="28">
        <v>4312700737</v>
      </c>
      <c r="B210" s="26" t="s">
        <v>617</v>
      </c>
      <c r="C210" s="26" t="s">
        <v>869</v>
      </c>
      <c r="D210" s="26" t="s">
        <v>1378</v>
      </c>
      <c r="E210" s="26" t="s">
        <v>616</v>
      </c>
      <c r="F210" s="26" t="s">
        <v>61</v>
      </c>
      <c r="G210" s="26" t="s">
        <v>618</v>
      </c>
      <c r="H210" s="26" t="s">
        <v>615</v>
      </c>
      <c r="I210" s="26" t="s">
        <v>869</v>
      </c>
      <c r="J210" s="26" t="s">
        <v>1378</v>
      </c>
      <c r="K210" s="26" t="s">
        <v>616</v>
      </c>
      <c r="L210" s="26" t="s">
        <v>732</v>
      </c>
      <c r="M210" s="26" t="s">
        <v>33</v>
      </c>
      <c r="N210" s="27" t="s">
        <v>1870</v>
      </c>
      <c r="O210" s="26">
        <v>209</v>
      </c>
    </row>
    <row r="211" spans="1:15">
      <c r="A211" s="28">
        <v>4312700745</v>
      </c>
      <c r="B211" s="26" t="s">
        <v>1901</v>
      </c>
      <c r="C211" s="26" t="s">
        <v>1902</v>
      </c>
      <c r="D211" s="26" t="s">
        <v>1947</v>
      </c>
      <c r="E211" s="26" t="s">
        <v>1903</v>
      </c>
      <c r="F211" s="26" t="s">
        <v>111</v>
      </c>
      <c r="G211" s="26" t="s">
        <v>1904</v>
      </c>
      <c r="H211" s="26" t="s">
        <v>1905</v>
      </c>
      <c r="I211" s="26" t="s">
        <v>1902</v>
      </c>
      <c r="J211" s="26" t="s">
        <v>1947</v>
      </c>
      <c r="K211" s="26" t="s">
        <v>1903</v>
      </c>
      <c r="L211" s="26" t="s">
        <v>734</v>
      </c>
      <c r="M211" s="26" t="s">
        <v>41</v>
      </c>
      <c r="N211" s="27" t="s">
        <v>1906</v>
      </c>
      <c r="O211" s="26">
        <v>210</v>
      </c>
    </row>
    <row r="212" spans="1:15">
      <c r="A212" s="28">
        <v>4312700752</v>
      </c>
      <c r="B212" s="26" t="s">
        <v>1907</v>
      </c>
      <c r="C212" s="26" t="s">
        <v>1908</v>
      </c>
      <c r="D212" s="26" t="s">
        <v>1956</v>
      </c>
      <c r="E212" s="26" t="s">
        <v>1909</v>
      </c>
      <c r="F212" s="26" t="s">
        <v>61</v>
      </c>
      <c r="G212" s="26" t="s">
        <v>1910</v>
      </c>
      <c r="H212" s="26" t="s">
        <v>1911</v>
      </c>
      <c r="I212" s="26" t="s">
        <v>880</v>
      </c>
      <c r="J212" s="26" t="s">
        <v>1377</v>
      </c>
      <c r="K212" s="26" t="s">
        <v>1912</v>
      </c>
      <c r="L212" s="26" t="s">
        <v>734</v>
      </c>
      <c r="M212" s="26" t="s">
        <v>41</v>
      </c>
      <c r="N212" s="27" t="s">
        <v>1913</v>
      </c>
      <c r="O212" s="26">
        <v>211</v>
      </c>
    </row>
    <row r="213" spans="1:15">
      <c r="A213" s="28">
        <v>4312800081</v>
      </c>
      <c r="B213" s="26" t="s">
        <v>1155</v>
      </c>
      <c r="C213" s="26" t="s">
        <v>777</v>
      </c>
      <c r="D213" s="26" t="s">
        <v>1379</v>
      </c>
      <c r="E213" s="26" t="s">
        <v>620</v>
      </c>
      <c r="F213" s="26" t="s">
        <v>32</v>
      </c>
      <c r="G213" s="26" t="s">
        <v>621</v>
      </c>
      <c r="H213" s="26" t="s">
        <v>619</v>
      </c>
      <c r="I213" s="26" t="s">
        <v>777</v>
      </c>
      <c r="J213" s="26" t="s">
        <v>1379</v>
      </c>
      <c r="K213" s="26" t="s">
        <v>620</v>
      </c>
      <c r="L213" s="26" t="s">
        <v>732</v>
      </c>
      <c r="M213" s="26" t="s">
        <v>33</v>
      </c>
      <c r="N213" s="27" t="s">
        <v>1738</v>
      </c>
      <c r="O213" s="26">
        <v>212</v>
      </c>
    </row>
    <row r="214" spans="1:15">
      <c r="A214" s="28">
        <v>4312800099</v>
      </c>
      <c r="B214" s="26" t="s">
        <v>1078</v>
      </c>
      <c r="C214" s="26" t="s">
        <v>920</v>
      </c>
      <c r="D214" s="26" t="s">
        <v>1381</v>
      </c>
      <c r="E214" s="26" t="s">
        <v>625</v>
      </c>
      <c r="F214" s="26" t="s">
        <v>32</v>
      </c>
      <c r="G214" s="26" t="s">
        <v>331</v>
      </c>
      <c r="H214" s="26" t="s">
        <v>622</v>
      </c>
      <c r="I214" s="26" t="s">
        <v>920</v>
      </c>
      <c r="J214" s="26" t="s">
        <v>1380</v>
      </c>
      <c r="K214" s="26" t="s">
        <v>623</v>
      </c>
      <c r="L214" s="26" t="s">
        <v>732</v>
      </c>
      <c r="M214" s="26" t="s">
        <v>1176</v>
      </c>
      <c r="N214" s="27" t="s">
        <v>1758</v>
      </c>
      <c r="O214" s="26">
        <v>213</v>
      </c>
    </row>
    <row r="215" spans="1:15">
      <c r="A215" s="28">
        <v>4312800115</v>
      </c>
      <c r="B215" s="26" t="s">
        <v>1078</v>
      </c>
      <c r="C215" s="26" t="s">
        <v>920</v>
      </c>
      <c r="D215" s="26" t="s">
        <v>1381</v>
      </c>
      <c r="E215" s="26" t="s">
        <v>625</v>
      </c>
      <c r="F215" s="26" t="s">
        <v>32</v>
      </c>
      <c r="G215" s="26" t="s">
        <v>331</v>
      </c>
      <c r="H215" s="26" t="s">
        <v>624</v>
      </c>
      <c r="I215" s="26" t="s">
        <v>920</v>
      </c>
      <c r="J215" s="26" t="s">
        <v>1381</v>
      </c>
      <c r="K215" s="26" t="s">
        <v>625</v>
      </c>
      <c r="L215" s="26" t="s">
        <v>732</v>
      </c>
      <c r="M215" s="26" t="s">
        <v>1175</v>
      </c>
      <c r="N215" s="27" t="s">
        <v>1914</v>
      </c>
      <c r="O215" s="26">
        <v>214</v>
      </c>
    </row>
    <row r="216" spans="1:15">
      <c r="A216" s="28">
        <v>4312900022</v>
      </c>
      <c r="B216" s="26" t="s">
        <v>1156</v>
      </c>
      <c r="C216" s="26" t="s">
        <v>729</v>
      </c>
      <c r="D216" s="26" t="s">
        <v>1492</v>
      </c>
      <c r="E216" s="26" t="s">
        <v>627</v>
      </c>
      <c r="F216" s="26" t="s">
        <v>32</v>
      </c>
      <c r="G216" s="26" t="s">
        <v>628</v>
      </c>
      <c r="H216" s="26" t="s">
        <v>626</v>
      </c>
      <c r="I216" s="26" t="s">
        <v>729</v>
      </c>
      <c r="J216" s="26" t="s">
        <v>1382</v>
      </c>
      <c r="K216" s="26" t="s">
        <v>627</v>
      </c>
      <c r="L216" s="26" t="s">
        <v>732</v>
      </c>
      <c r="M216" s="26" t="s">
        <v>33</v>
      </c>
      <c r="N216" s="27" t="s">
        <v>1730</v>
      </c>
      <c r="O216" s="26">
        <v>215</v>
      </c>
    </row>
    <row r="217" spans="1:15">
      <c r="A217" s="28">
        <v>4312900113</v>
      </c>
      <c r="B217" s="26" t="s">
        <v>1159</v>
      </c>
      <c r="C217" s="26" t="s">
        <v>800</v>
      </c>
      <c r="D217" s="26" t="s">
        <v>1493</v>
      </c>
      <c r="E217" s="26" t="s">
        <v>630</v>
      </c>
      <c r="F217" s="26" t="s">
        <v>32</v>
      </c>
      <c r="G217" s="26" t="s">
        <v>631</v>
      </c>
      <c r="H217" s="26" t="s">
        <v>629</v>
      </c>
      <c r="I217" s="26" t="s">
        <v>800</v>
      </c>
      <c r="J217" s="26" t="s">
        <v>1383</v>
      </c>
      <c r="K217" s="26" t="s">
        <v>630</v>
      </c>
      <c r="L217" s="26" t="s">
        <v>732</v>
      </c>
      <c r="M217" s="26" t="s">
        <v>1179</v>
      </c>
      <c r="N217" s="27" t="s">
        <v>1774</v>
      </c>
      <c r="O217" s="26">
        <v>216</v>
      </c>
    </row>
    <row r="218" spans="1:15">
      <c r="A218" s="28">
        <v>4312900147</v>
      </c>
      <c r="B218" s="26" t="s">
        <v>1160</v>
      </c>
      <c r="C218" s="26" t="s">
        <v>728</v>
      </c>
      <c r="D218" s="26" t="s">
        <v>1384</v>
      </c>
      <c r="E218" s="26" t="s">
        <v>633</v>
      </c>
      <c r="F218" s="26" t="s">
        <v>32</v>
      </c>
      <c r="G218" s="26" t="s">
        <v>634</v>
      </c>
      <c r="H218" s="26" t="s">
        <v>632</v>
      </c>
      <c r="I218" s="26" t="s">
        <v>728</v>
      </c>
      <c r="J218" s="26" t="s">
        <v>1384</v>
      </c>
      <c r="K218" s="26" t="s">
        <v>633</v>
      </c>
      <c r="L218" s="26" t="s">
        <v>732</v>
      </c>
      <c r="M218" s="26" t="s">
        <v>1176</v>
      </c>
      <c r="N218" s="27" t="s">
        <v>1915</v>
      </c>
      <c r="O218" s="26">
        <v>217</v>
      </c>
    </row>
    <row r="219" spans="1:15">
      <c r="A219" s="28">
        <v>4312900154</v>
      </c>
      <c r="B219" s="26" t="s">
        <v>637</v>
      </c>
      <c r="C219" s="26" t="s">
        <v>774</v>
      </c>
      <c r="D219" s="26" t="s">
        <v>1385</v>
      </c>
      <c r="E219" s="26" t="s">
        <v>636</v>
      </c>
      <c r="F219" s="26" t="s">
        <v>233</v>
      </c>
      <c r="G219" s="26" t="s">
        <v>638</v>
      </c>
      <c r="H219" s="26" t="s">
        <v>635</v>
      </c>
      <c r="I219" s="26" t="s">
        <v>774</v>
      </c>
      <c r="J219" s="26" t="s">
        <v>1385</v>
      </c>
      <c r="K219" s="26" t="s">
        <v>636</v>
      </c>
      <c r="L219" s="26" t="s">
        <v>734</v>
      </c>
      <c r="M219" s="26" t="s">
        <v>41</v>
      </c>
      <c r="N219" s="27" t="s">
        <v>1734</v>
      </c>
      <c r="O219" s="26">
        <v>218</v>
      </c>
    </row>
    <row r="220" spans="1:15">
      <c r="A220" s="28">
        <v>4312900204</v>
      </c>
      <c r="B220" s="26" t="s">
        <v>1161</v>
      </c>
      <c r="C220" s="26" t="s">
        <v>729</v>
      </c>
      <c r="D220" s="26" t="s">
        <v>1494</v>
      </c>
      <c r="E220" s="26" t="s">
        <v>943</v>
      </c>
      <c r="F220" s="26" t="s">
        <v>32</v>
      </c>
      <c r="G220" s="26" t="s">
        <v>642</v>
      </c>
      <c r="H220" s="26" t="s">
        <v>640</v>
      </c>
      <c r="I220" s="26" t="s">
        <v>729</v>
      </c>
      <c r="J220" s="26" t="s">
        <v>1386</v>
      </c>
      <c r="K220" s="26" t="s">
        <v>641</v>
      </c>
      <c r="L220" s="26" t="s">
        <v>732</v>
      </c>
      <c r="M220" s="26" t="s">
        <v>1176</v>
      </c>
      <c r="N220" s="27" t="s">
        <v>1916</v>
      </c>
      <c r="O220" s="26">
        <v>219</v>
      </c>
    </row>
    <row r="221" spans="1:15">
      <c r="A221" s="28">
        <v>4312900212</v>
      </c>
      <c r="B221" s="26" t="s">
        <v>1157</v>
      </c>
      <c r="C221" s="26" t="s">
        <v>924</v>
      </c>
      <c r="D221" s="26" t="s">
        <v>1387</v>
      </c>
      <c r="E221" s="26" t="s">
        <v>644</v>
      </c>
      <c r="F221" s="26" t="s">
        <v>32</v>
      </c>
      <c r="G221" s="26" t="s">
        <v>1917</v>
      </c>
      <c r="H221" s="26" t="s">
        <v>643</v>
      </c>
      <c r="I221" s="26" t="s">
        <v>729</v>
      </c>
      <c r="J221" s="26" t="s">
        <v>1387</v>
      </c>
      <c r="K221" s="26" t="s">
        <v>644</v>
      </c>
      <c r="L221" s="26" t="s">
        <v>732</v>
      </c>
      <c r="M221" s="26" t="s">
        <v>33</v>
      </c>
      <c r="N221" s="27" t="s">
        <v>1738</v>
      </c>
      <c r="O221" s="26">
        <v>220</v>
      </c>
    </row>
    <row r="222" spans="1:15">
      <c r="A222" s="28">
        <v>4312900238</v>
      </c>
      <c r="B222" s="26" t="s">
        <v>1158</v>
      </c>
      <c r="C222" s="26" t="s">
        <v>729</v>
      </c>
      <c r="D222" s="26" t="s">
        <v>1495</v>
      </c>
      <c r="E222" s="26" t="s">
        <v>945</v>
      </c>
      <c r="F222" s="26" t="s">
        <v>32</v>
      </c>
      <c r="G222" s="26" t="s">
        <v>639</v>
      </c>
      <c r="H222" s="26" t="s">
        <v>646</v>
      </c>
      <c r="I222" s="26" t="s">
        <v>729</v>
      </c>
      <c r="J222" s="26" t="s">
        <v>1388</v>
      </c>
      <c r="K222" s="26" t="s">
        <v>645</v>
      </c>
      <c r="L222" s="26" t="s">
        <v>732</v>
      </c>
      <c r="M222" s="26" t="s">
        <v>33</v>
      </c>
      <c r="N222" s="27" t="s">
        <v>1738</v>
      </c>
      <c r="O222" s="26">
        <v>221</v>
      </c>
    </row>
    <row r="223" spans="1:15">
      <c r="A223" s="28">
        <v>4312900287</v>
      </c>
      <c r="B223" s="26" t="s">
        <v>647</v>
      </c>
      <c r="C223" s="26" t="s">
        <v>800</v>
      </c>
      <c r="D223" s="26" t="s">
        <v>1389</v>
      </c>
      <c r="E223" s="26" t="s">
        <v>648</v>
      </c>
      <c r="F223" s="26" t="s">
        <v>32</v>
      </c>
      <c r="G223" s="26" t="s">
        <v>649</v>
      </c>
      <c r="H223" s="26" t="s">
        <v>647</v>
      </c>
      <c r="I223" s="26" t="s">
        <v>800</v>
      </c>
      <c r="J223" s="26" t="s">
        <v>1389</v>
      </c>
      <c r="K223" s="26" t="s">
        <v>648</v>
      </c>
      <c r="L223" s="26" t="s">
        <v>734</v>
      </c>
      <c r="M223" s="26" t="s">
        <v>41</v>
      </c>
      <c r="N223" s="27" t="s">
        <v>1758</v>
      </c>
      <c r="O223" s="26">
        <v>222</v>
      </c>
    </row>
    <row r="224" spans="1:15">
      <c r="A224" s="28">
        <v>4312900410</v>
      </c>
      <c r="B224" s="26" t="s">
        <v>652</v>
      </c>
      <c r="C224" s="26" t="s">
        <v>729</v>
      </c>
      <c r="D224" s="26" t="s">
        <v>1390</v>
      </c>
      <c r="E224" s="26" t="s">
        <v>651</v>
      </c>
      <c r="F224" s="26" t="s">
        <v>61</v>
      </c>
      <c r="G224" s="26" t="s">
        <v>653</v>
      </c>
      <c r="H224" s="26" t="s">
        <v>650</v>
      </c>
      <c r="I224" s="26" t="s">
        <v>729</v>
      </c>
      <c r="J224" s="26" t="s">
        <v>1390</v>
      </c>
      <c r="K224" s="26" t="s">
        <v>651</v>
      </c>
      <c r="L224" s="26" t="s">
        <v>734</v>
      </c>
      <c r="M224" s="26" t="s">
        <v>41</v>
      </c>
      <c r="N224" s="27" t="s">
        <v>1918</v>
      </c>
      <c r="O224" s="26">
        <v>223</v>
      </c>
    </row>
    <row r="225" spans="1:15">
      <c r="A225" s="28">
        <v>4312900436</v>
      </c>
      <c r="B225" s="26" t="s">
        <v>656</v>
      </c>
      <c r="C225" s="26" t="s">
        <v>850</v>
      </c>
      <c r="D225" s="26" t="s">
        <v>1391</v>
      </c>
      <c r="E225" s="26" t="s">
        <v>655</v>
      </c>
      <c r="F225" s="26" t="s">
        <v>61</v>
      </c>
      <c r="G225" s="26" t="s">
        <v>657</v>
      </c>
      <c r="H225" s="26" t="s">
        <v>654</v>
      </c>
      <c r="I225" s="26" t="s">
        <v>850</v>
      </c>
      <c r="J225" s="26" t="s">
        <v>1391</v>
      </c>
      <c r="K225" s="26" t="s">
        <v>655</v>
      </c>
      <c r="L225" s="26" t="s">
        <v>732</v>
      </c>
      <c r="M225" s="26" t="s">
        <v>1176</v>
      </c>
      <c r="N225" s="27" t="s">
        <v>1919</v>
      </c>
      <c r="O225" s="26">
        <v>224</v>
      </c>
    </row>
    <row r="226" spans="1:15">
      <c r="A226" s="28">
        <v>4312900444</v>
      </c>
      <c r="B226" s="26" t="s">
        <v>1162</v>
      </c>
      <c r="C226" s="26" t="s">
        <v>739</v>
      </c>
      <c r="D226" s="26" t="s">
        <v>1496</v>
      </c>
      <c r="E226" s="26" t="s">
        <v>659</v>
      </c>
      <c r="F226" s="26" t="s">
        <v>58</v>
      </c>
      <c r="G226" s="26" t="s">
        <v>660</v>
      </c>
      <c r="H226" s="26" t="s">
        <v>658</v>
      </c>
      <c r="I226" s="26" t="s">
        <v>1920</v>
      </c>
      <c r="J226" s="26" t="s">
        <v>1948</v>
      </c>
      <c r="K226" s="26" t="s">
        <v>659</v>
      </c>
      <c r="L226" s="26" t="s">
        <v>734</v>
      </c>
      <c r="M226" s="26" t="s">
        <v>41</v>
      </c>
      <c r="N226" s="27" t="s">
        <v>1921</v>
      </c>
      <c r="O226" s="26">
        <v>225</v>
      </c>
    </row>
    <row r="227" spans="1:15">
      <c r="A227" s="28">
        <v>4312900493</v>
      </c>
      <c r="B227" s="26" t="s">
        <v>1163</v>
      </c>
      <c r="C227" s="26" t="s">
        <v>843</v>
      </c>
      <c r="D227" s="26" t="s">
        <v>1392</v>
      </c>
      <c r="E227" s="26" t="s">
        <v>662</v>
      </c>
      <c r="F227" s="26" t="s">
        <v>58</v>
      </c>
      <c r="G227" s="26" t="s">
        <v>663</v>
      </c>
      <c r="H227" s="26" t="s">
        <v>661</v>
      </c>
      <c r="I227" s="26" t="s">
        <v>843</v>
      </c>
      <c r="J227" s="26" t="s">
        <v>1392</v>
      </c>
      <c r="K227" s="26" t="s">
        <v>662</v>
      </c>
      <c r="L227" s="26" t="s">
        <v>732</v>
      </c>
      <c r="M227" s="26" t="s">
        <v>33</v>
      </c>
      <c r="N227" s="27" t="s">
        <v>1922</v>
      </c>
      <c r="O227" s="26">
        <v>226</v>
      </c>
    </row>
    <row r="228" spans="1:15">
      <c r="A228" s="28">
        <v>4312900576</v>
      </c>
      <c r="B228" s="26" t="s">
        <v>1923</v>
      </c>
      <c r="C228" s="26" t="s">
        <v>728</v>
      </c>
      <c r="D228" s="26" t="s">
        <v>1949</v>
      </c>
      <c r="E228" s="26" t="s">
        <v>1924</v>
      </c>
      <c r="F228" s="26" t="s">
        <v>32</v>
      </c>
      <c r="G228" s="26" t="s">
        <v>1925</v>
      </c>
      <c r="H228" s="26" t="s">
        <v>1926</v>
      </c>
      <c r="I228" s="26" t="s">
        <v>728</v>
      </c>
      <c r="J228" s="26" t="s">
        <v>1949</v>
      </c>
      <c r="K228" s="26" t="s">
        <v>1927</v>
      </c>
      <c r="L228" s="26" t="s">
        <v>734</v>
      </c>
      <c r="M228" s="26" t="s">
        <v>41</v>
      </c>
      <c r="N228" s="27" t="s">
        <v>1808</v>
      </c>
      <c r="O228" s="26">
        <v>227</v>
      </c>
    </row>
    <row r="229" spans="1:15">
      <c r="A229" s="28">
        <v>4313000277</v>
      </c>
      <c r="B229" s="26" t="s">
        <v>1166</v>
      </c>
      <c r="C229" s="26" t="s">
        <v>958</v>
      </c>
      <c r="D229" s="26" t="s">
        <v>1497</v>
      </c>
      <c r="E229" s="26" t="s">
        <v>665</v>
      </c>
      <c r="F229" s="26" t="s">
        <v>32</v>
      </c>
      <c r="G229" s="26" t="s">
        <v>666</v>
      </c>
      <c r="H229" s="26" t="s">
        <v>664</v>
      </c>
      <c r="I229" s="26" t="s">
        <v>958</v>
      </c>
      <c r="J229" s="26" t="s">
        <v>1393</v>
      </c>
      <c r="K229" s="26" t="s">
        <v>665</v>
      </c>
      <c r="L229" s="26" t="s">
        <v>732</v>
      </c>
      <c r="M229" s="26" t="s">
        <v>33</v>
      </c>
      <c r="N229" s="27" t="s">
        <v>1730</v>
      </c>
      <c r="O229" s="26">
        <v>228</v>
      </c>
    </row>
    <row r="230" spans="1:15">
      <c r="A230" s="28">
        <v>4313000285</v>
      </c>
      <c r="B230" s="26" t="s">
        <v>1167</v>
      </c>
      <c r="C230" s="26" t="s">
        <v>976</v>
      </c>
      <c r="D230" s="26" t="s">
        <v>1498</v>
      </c>
      <c r="E230" s="26" t="s">
        <v>977</v>
      </c>
      <c r="F230" s="26" t="s">
        <v>32</v>
      </c>
      <c r="G230" s="26" t="s">
        <v>669</v>
      </c>
      <c r="H230" s="26" t="s">
        <v>667</v>
      </c>
      <c r="I230" s="26" t="s">
        <v>976</v>
      </c>
      <c r="J230" s="26" t="s">
        <v>1394</v>
      </c>
      <c r="K230" s="26" t="s">
        <v>668</v>
      </c>
      <c r="L230" s="26" t="s">
        <v>732</v>
      </c>
      <c r="M230" s="26" t="s">
        <v>33</v>
      </c>
      <c r="N230" s="27" t="s">
        <v>1730</v>
      </c>
      <c r="O230" s="26">
        <v>229</v>
      </c>
    </row>
    <row r="231" spans="1:15">
      <c r="A231" s="28">
        <v>4313000293</v>
      </c>
      <c r="B231" s="26" t="s">
        <v>1168</v>
      </c>
      <c r="C231" s="26" t="s">
        <v>911</v>
      </c>
      <c r="D231" s="26" t="s">
        <v>1395</v>
      </c>
      <c r="E231" s="26" t="s">
        <v>671</v>
      </c>
      <c r="F231" s="26" t="s">
        <v>32</v>
      </c>
      <c r="G231" s="26" t="s">
        <v>672</v>
      </c>
      <c r="H231" s="26" t="s">
        <v>670</v>
      </c>
      <c r="I231" s="26" t="s">
        <v>911</v>
      </c>
      <c r="J231" s="26" t="s">
        <v>1395</v>
      </c>
      <c r="K231" s="26" t="s">
        <v>671</v>
      </c>
      <c r="L231" s="26" t="s">
        <v>734</v>
      </c>
      <c r="M231" s="26" t="s">
        <v>41</v>
      </c>
      <c r="N231" s="27" t="s">
        <v>1730</v>
      </c>
      <c r="O231" s="26">
        <v>230</v>
      </c>
    </row>
    <row r="232" spans="1:15">
      <c r="A232" s="28">
        <v>4313000301</v>
      </c>
      <c r="B232" s="26" t="s">
        <v>1169</v>
      </c>
      <c r="C232" s="26" t="s">
        <v>860</v>
      </c>
      <c r="D232" s="26" t="s">
        <v>1396</v>
      </c>
      <c r="E232" s="26" t="s">
        <v>674</v>
      </c>
      <c r="F232" s="26" t="s">
        <v>32</v>
      </c>
      <c r="G232" s="26" t="s">
        <v>675</v>
      </c>
      <c r="H232" s="26" t="s">
        <v>673</v>
      </c>
      <c r="I232" s="26" t="s">
        <v>860</v>
      </c>
      <c r="J232" s="26" t="s">
        <v>1396</v>
      </c>
      <c r="K232" s="26" t="s">
        <v>674</v>
      </c>
      <c r="L232" s="26" t="s">
        <v>732</v>
      </c>
      <c r="M232" s="26" t="s">
        <v>33</v>
      </c>
      <c r="N232" s="27" t="s">
        <v>1730</v>
      </c>
      <c r="O232" s="26">
        <v>231</v>
      </c>
    </row>
    <row r="233" spans="1:15">
      <c r="A233" s="28">
        <v>4313000327</v>
      </c>
      <c r="B233" s="26" t="s">
        <v>1170</v>
      </c>
      <c r="C233" s="26" t="s">
        <v>795</v>
      </c>
      <c r="D233" s="26" t="s">
        <v>1499</v>
      </c>
      <c r="E233" s="26" t="s">
        <v>677</v>
      </c>
      <c r="F233" s="26" t="s">
        <v>32</v>
      </c>
      <c r="G233" s="26" t="s">
        <v>678</v>
      </c>
      <c r="H233" s="26" t="s">
        <v>676</v>
      </c>
      <c r="I233" s="26" t="s">
        <v>795</v>
      </c>
      <c r="J233" s="26" t="s">
        <v>1397</v>
      </c>
      <c r="K233" s="26" t="s">
        <v>677</v>
      </c>
      <c r="L233" s="26" t="s">
        <v>732</v>
      </c>
      <c r="M233" s="26" t="s">
        <v>33</v>
      </c>
      <c r="N233" s="27" t="s">
        <v>1928</v>
      </c>
      <c r="O233" s="26">
        <v>232</v>
      </c>
    </row>
    <row r="234" spans="1:15">
      <c r="A234" s="28">
        <v>4313000335</v>
      </c>
      <c r="B234" s="26" t="s">
        <v>1165</v>
      </c>
      <c r="C234" s="26" t="s">
        <v>859</v>
      </c>
      <c r="D234" s="26" t="s">
        <v>1500</v>
      </c>
      <c r="E234" s="26" t="s">
        <v>680</v>
      </c>
      <c r="F234" s="26" t="s">
        <v>32</v>
      </c>
      <c r="G234" s="26" t="s">
        <v>681</v>
      </c>
      <c r="H234" s="26" t="s">
        <v>679</v>
      </c>
      <c r="I234" s="26" t="s">
        <v>970</v>
      </c>
      <c r="J234" s="26" t="s">
        <v>1403</v>
      </c>
      <c r="K234" s="26" t="s">
        <v>680</v>
      </c>
      <c r="L234" s="26" t="s">
        <v>731</v>
      </c>
      <c r="M234" s="26" t="s">
        <v>3</v>
      </c>
      <c r="N234" s="27" t="s">
        <v>1796</v>
      </c>
      <c r="O234" s="26">
        <v>233</v>
      </c>
    </row>
    <row r="235" spans="1:15">
      <c r="A235" s="28">
        <v>4313000350</v>
      </c>
      <c r="B235" s="26" t="s">
        <v>684</v>
      </c>
      <c r="C235" s="26" t="s">
        <v>911</v>
      </c>
      <c r="D235" s="26" t="s">
        <v>1398</v>
      </c>
      <c r="E235" s="26" t="s">
        <v>683</v>
      </c>
      <c r="F235" s="26" t="s">
        <v>32</v>
      </c>
      <c r="G235" s="26" t="s">
        <v>685</v>
      </c>
      <c r="H235" s="26" t="s">
        <v>682</v>
      </c>
      <c r="I235" s="26" t="s">
        <v>911</v>
      </c>
      <c r="J235" s="26" t="s">
        <v>1398</v>
      </c>
      <c r="K235" s="26" t="s">
        <v>683</v>
      </c>
      <c r="L235" s="26" t="s">
        <v>732</v>
      </c>
      <c r="M235" s="26" t="s">
        <v>33</v>
      </c>
      <c r="N235" s="27" t="s">
        <v>1746</v>
      </c>
      <c r="O235" s="26">
        <v>234</v>
      </c>
    </row>
    <row r="236" spans="1:15">
      <c r="A236" s="28">
        <v>4313000368</v>
      </c>
      <c r="B236" s="26" t="s">
        <v>1164</v>
      </c>
      <c r="C236" s="26" t="s">
        <v>965</v>
      </c>
      <c r="D236" s="26" t="s">
        <v>1399</v>
      </c>
      <c r="E236" s="26" t="s">
        <v>687</v>
      </c>
      <c r="F236" s="26" t="s">
        <v>32</v>
      </c>
      <c r="G236" s="26" t="s">
        <v>688</v>
      </c>
      <c r="H236" s="26" t="s">
        <v>686</v>
      </c>
      <c r="I236" s="26" t="s">
        <v>965</v>
      </c>
      <c r="J236" s="26" t="s">
        <v>1399</v>
      </c>
      <c r="K236" s="26" t="s">
        <v>687</v>
      </c>
      <c r="L236" s="26" t="s">
        <v>732</v>
      </c>
      <c r="M236" s="26" t="s">
        <v>33</v>
      </c>
      <c r="N236" s="27" t="s">
        <v>1809</v>
      </c>
      <c r="O236" s="26">
        <v>235</v>
      </c>
    </row>
    <row r="237" spans="1:15">
      <c r="A237" s="28">
        <v>4313000392</v>
      </c>
      <c r="B237" s="26" t="s">
        <v>691</v>
      </c>
      <c r="C237" s="26" t="s">
        <v>737</v>
      </c>
      <c r="D237" s="26" t="s">
        <v>1400</v>
      </c>
      <c r="E237" s="26" t="s">
        <v>738</v>
      </c>
      <c r="F237" s="26" t="s">
        <v>32</v>
      </c>
      <c r="G237" s="26" t="s">
        <v>692</v>
      </c>
      <c r="H237" s="26" t="s">
        <v>689</v>
      </c>
      <c r="I237" s="26" t="s">
        <v>737</v>
      </c>
      <c r="J237" s="26" t="s">
        <v>1400</v>
      </c>
      <c r="K237" s="26" t="s">
        <v>690</v>
      </c>
      <c r="L237" s="26" t="s">
        <v>732</v>
      </c>
      <c r="M237" s="26" t="s">
        <v>33</v>
      </c>
      <c r="N237" s="27" t="s">
        <v>1809</v>
      </c>
      <c r="O237" s="26">
        <v>236</v>
      </c>
    </row>
    <row r="238" spans="1:15">
      <c r="A238" s="28">
        <v>4313000418</v>
      </c>
      <c r="B238" s="26" t="s">
        <v>1171</v>
      </c>
      <c r="C238" s="26" t="s">
        <v>794</v>
      </c>
      <c r="D238" s="26" t="s">
        <v>1401</v>
      </c>
      <c r="E238" s="26" t="s">
        <v>694</v>
      </c>
      <c r="F238" s="26" t="s">
        <v>32</v>
      </c>
      <c r="G238" s="26" t="s">
        <v>695</v>
      </c>
      <c r="H238" s="26" t="s">
        <v>693</v>
      </c>
      <c r="I238" s="26" t="s">
        <v>794</v>
      </c>
      <c r="J238" s="26" t="s">
        <v>1401</v>
      </c>
      <c r="K238" s="26" t="s">
        <v>694</v>
      </c>
      <c r="L238" s="26" t="s">
        <v>732</v>
      </c>
      <c r="M238" s="26" t="s">
        <v>33</v>
      </c>
      <c r="N238" s="27" t="s">
        <v>1929</v>
      </c>
      <c r="O238" s="26">
        <v>237</v>
      </c>
    </row>
    <row r="239" spans="1:15">
      <c r="A239" s="28">
        <v>4313000509</v>
      </c>
      <c r="B239" s="26" t="s">
        <v>696</v>
      </c>
      <c r="C239" s="26" t="s">
        <v>776</v>
      </c>
      <c r="D239" s="26" t="s">
        <v>1402</v>
      </c>
      <c r="E239" s="26" t="s">
        <v>697</v>
      </c>
      <c r="F239" s="26" t="s">
        <v>32</v>
      </c>
      <c r="G239" s="26" t="s">
        <v>698</v>
      </c>
      <c r="H239" s="26" t="s">
        <v>696</v>
      </c>
      <c r="I239" s="26" t="s">
        <v>776</v>
      </c>
      <c r="J239" s="26" t="s">
        <v>1402</v>
      </c>
      <c r="K239" s="26" t="s">
        <v>697</v>
      </c>
      <c r="L239" s="26" t="s">
        <v>732</v>
      </c>
      <c r="M239" s="26" t="s">
        <v>33</v>
      </c>
      <c r="N239" s="27" t="s">
        <v>1758</v>
      </c>
      <c r="O239" s="26">
        <v>238</v>
      </c>
    </row>
    <row r="240" spans="1:15">
      <c r="A240" s="28">
        <v>4313000525</v>
      </c>
      <c r="B240" s="26" t="s">
        <v>1165</v>
      </c>
      <c r="C240" s="26" t="s">
        <v>859</v>
      </c>
      <c r="D240" s="26" t="s">
        <v>1500</v>
      </c>
      <c r="E240" s="26" t="s">
        <v>680</v>
      </c>
      <c r="F240" s="26" t="s">
        <v>32</v>
      </c>
      <c r="G240" s="26" t="s">
        <v>681</v>
      </c>
      <c r="H240" s="26" t="s">
        <v>699</v>
      </c>
      <c r="I240" s="26" t="s">
        <v>859</v>
      </c>
      <c r="J240" s="26" t="s">
        <v>1403</v>
      </c>
      <c r="K240" s="26" t="s">
        <v>680</v>
      </c>
      <c r="L240" s="26" t="s">
        <v>732</v>
      </c>
      <c r="M240" s="26" t="s">
        <v>33</v>
      </c>
      <c r="N240" s="27" t="s">
        <v>1758</v>
      </c>
      <c r="O240" s="26">
        <v>239</v>
      </c>
    </row>
    <row r="241" spans="1:15">
      <c r="A241" s="28">
        <v>4313000608</v>
      </c>
      <c r="B241" s="26" t="s">
        <v>1172</v>
      </c>
      <c r="C241" s="26" t="s">
        <v>793</v>
      </c>
      <c r="D241" s="26" t="s">
        <v>1501</v>
      </c>
      <c r="E241" s="26" t="s">
        <v>701</v>
      </c>
      <c r="F241" s="26" t="s">
        <v>32</v>
      </c>
      <c r="G241" s="26" t="s">
        <v>702</v>
      </c>
      <c r="H241" s="26" t="s">
        <v>700</v>
      </c>
      <c r="I241" s="26" t="s">
        <v>793</v>
      </c>
      <c r="J241" s="26" t="s">
        <v>1404</v>
      </c>
      <c r="K241" s="26" t="s">
        <v>701</v>
      </c>
      <c r="L241" s="26" t="s">
        <v>771</v>
      </c>
      <c r="M241" s="26" t="s">
        <v>1181</v>
      </c>
      <c r="N241" s="27" t="s">
        <v>1930</v>
      </c>
      <c r="O241" s="26">
        <v>240</v>
      </c>
    </row>
    <row r="242" spans="1:15">
      <c r="A242" s="28">
        <v>4313000640</v>
      </c>
      <c r="B242" s="26" t="s">
        <v>705</v>
      </c>
      <c r="C242" s="26" t="s">
        <v>886</v>
      </c>
      <c r="D242" s="26" t="s">
        <v>1405</v>
      </c>
      <c r="E242" s="26" t="s">
        <v>704</v>
      </c>
      <c r="F242" s="26" t="s">
        <v>61</v>
      </c>
      <c r="G242" s="26" t="s">
        <v>706</v>
      </c>
      <c r="H242" s="26" t="s">
        <v>703</v>
      </c>
      <c r="I242" s="26" t="s">
        <v>886</v>
      </c>
      <c r="J242" s="26" t="s">
        <v>1950</v>
      </c>
      <c r="K242" s="26" t="s">
        <v>704</v>
      </c>
      <c r="L242" s="26" t="s">
        <v>734</v>
      </c>
      <c r="M242" s="26" t="s">
        <v>41</v>
      </c>
      <c r="N242" s="27" t="s">
        <v>1931</v>
      </c>
      <c r="O242" s="26">
        <v>241</v>
      </c>
    </row>
    <row r="243" spans="1:15">
      <c r="A243" s="28">
        <v>4313000657</v>
      </c>
      <c r="B243" s="26" t="s">
        <v>1173</v>
      </c>
      <c r="C243" s="26" t="s">
        <v>840</v>
      </c>
      <c r="D243" s="26" t="s">
        <v>1406</v>
      </c>
      <c r="E243" s="26" t="s">
        <v>708</v>
      </c>
      <c r="F243" s="26" t="s">
        <v>58</v>
      </c>
      <c r="G243" s="26" t="s">
        <v>709</v>
      </c>
      <c r="H243" s="26" t="s">
        <v>707</v>
      </c>
      <c r="I243" s="26" t="s">
        <v>840</v>
      </c>
      <c r="J243" s="26" t="s">
        <v>1406</v>
      </c>
      <c r="K243" s="26" t="s">
        <v>708</v>
      </c>
      <c r="L243" s="26" t="s">
        <v>732</v>
      </c>
      <c r="M243" s="26" t="s">
        <v>1176</v>
      </c>
      <c r="N243" s="27" t="s">
        <v>1932</v>
      </c>
      <c r="O243" s="26">
        <v>242</v>
      </c>
    </row>
    <row r="244" spans="1:15">
      <c r="A244" s="28">
        <v>4313000673</v>
      </c>
      <c r="B244" s="26" t="s">
        <v>1174</v>
      </c>
      <c r="C244" s="26" t="s">
        <v>758</v>
      </c>
      <c r="D244" s="26" t="s">
        <v>1502</v>
      </c>
      <c r="E244" s="26" t="s">
        <v>759</v>
      </c>
      <c r="F244" s="26" t="s">
        <v>32</v>
      </c>
      <c r="G244" s="26" t="s">
        <v>712</v>
      </c>
      <c r="H244" s="26" t="s">
        <v>710</v>
      </c>
      <c r="I244" s="26" t="s">
        <v>758</v>
      </c>
      <c r="J244" s="26" t="s">
        <v>1407</v>
      </c>
      <c r="K244" s="26" t="s">
        <v>711</v>
      </c>
      <c r="L244" s="26" t="s">
        <v>732</v>
      </c>
      <c r="M244" s="26" t="s">
        <v>33</v>
      </c>
      <c r="N244" s="27" t="s">
        <v>1933</v>
      </c>
      <c r="O244" s="26">
        <v>243</v>
      </c>
    </row>
    <row r="245" spans="1:15">
      <c r="A245" s="28">
        <v>4313000707</v>
      </c>
      <c r="B245" s="26" t="s">
        <v>713</v>
      </c>
      <c r="C245" s="26" t="s">
        <v>776</v>
      </c>
      <c r="D245" s="26" t="s">
        <v>1503</v>
      </c>
      <c r="E245" s="26" t="s">
        <v>714</v>
      </c>
      <c r="F245" s="26" t="s">
        <v>32</v>
      </c>
      <c r="G245" s="26" t="s">
        <v>715</v>
      </c>
      <c r="H245" s="26" t="s">
        <v>713</v>
      </c>
      <c r="I245" s="26" t="s">
        <v>978</v>
      </c>
      <c r="J245" s="26" t="s">
        <v>1408</v>
      </c>
      <c r="K245" s="26" t="s">
        <v>714</v>
      </c>
      <c r="L245" s="26" t="s">
        <v>732</v>
      </c>
      <c r="M245" s="26" t="s">
        <v>33</v>
      </c>
      <c r="N245" s="27" t="s">
        <v>1934</v>
      </c>
      <c r="O245" s="26">
        <v>244</v>
      </c>
    </row>
    <row r="246" spans="1:15" ht="13.5">
      <c r="A246"/>
      <c r="B246"/>
      <c r="C246"/>
      <c r="D246"/>
      <c r="E246"/>
      <c r="F246"/>
      <c r="G246"/>
      <c r="H246"/>
      <c r="I246"/>
      <c r="J246"/>
      <c r="K246"/>
      <c r="L246"/>
      <c r="N246"/>
    </row>
    <row r="247" spans="1:15" ht="13.5">
      <c r="A247"/>
      <c r="B247"/>
      <c r="C247"/>
      <c r="D247"/>
      <c r="E247"/>
      <c r="F247"/>
      <c r="G247"/>
      <c r="H247"/>
      <c r="I247"/>
      <c r="J247"/>
      <c r="K247"/>
      <c r="L247"/>
      <c r="N247"/>
    </row>
    <row r="248" spans="1:15" ht="13.5">
      <c r="A248"/>
      <c r="B248"/>
      <c r="C248"/>
      <c r="D248"/>
      <c r="E248"/>
      <c r="F248"/>
      <c r="G248"/>
      <c r="H248"/>
      <c r="I248"/>
      <c r="J248"/>
      <c r="K248"/>
      <c r="L248"/>
      <c r="N248"/>
    </row>
    <row r="249" spans="1:15" ht="13.5">
      <c r="A249"/>
      <c r="B249"/>
      <c r="C249"/>
      <c r="D249"/>
      <c r="E249"/>
      <c r="F249"/>
      <c r="G249"/>
      <c r="H249"/>
      <c r="I249"/>
      <c r="J249"/>
      <c r="K249"/>
      <c r="L249"/>
      <c r="N249"/>
    </row>
    <row r="250" spans="1:15" ht="13.5">
      <c r="A250"/>
      <c r="B250"/>
      <c r="C250"/>
      <c r="D250"/>
      <c r="E250"/>
      <c r="F250"/>
      <c r="G250"/>
      <c r="H250"/>
      <c r="I250"/>
      <c r="J250"/>
      <c r="K250"/>
      <c r="L250"/>
      <c r="N250"/>
    </row>
    <row r="251" spans="1:15" ht="13.5">
      <c r="A251"/>
      <c r="B251"/>
      <c r="C251"/>
      <c r="D251"/>
      <c r="E251"/>
      <c r="F251"/>
      <c r="G251"/>
      <c r="H251"/>
      <c r="I251"/>
      <c r="J251"/>
      <c r="K251"/>
      <c r="L251"/>
      <c r="N251"/>
    </row>
    <row r="252" spans="1:15" ht="13.5">
      <c r="A252"/>
      <c r="B252"/>
      <c r="C252"/>
      <c r="D252"/>
      <c r="E252"/>
      <c r="F252"/>
      <c r="G252"/>
      <c r="H252"/>
      <c r="I252"/>
      <c r="J252"/>
      <c r="K252"/>
      <c r="L252"/>
      <c r="N252"/>
    </row>
    <row r="253" spans="1:15" ht="13.5">
      <c r="A253"/>
      <c r="B253"/>
      <c r="C253"/>
      <c r="D253"/>
      <c r="E253"/>
      <c r="F253"/>
      <c r="G253"/>
      <c r="H253"/>
      <c r="I253"/>
      <c r="J253"/>
      <c r="K253"/>
      <c r="L253"/>
      <c r="N253"/>
    </row>
    <row r="254" spans="1:15" ht="13.5">
      <c r="A254"/>
      <c r="B254"/>
      <c r="C254"/>
      <c r="D254"/>
      <c r="E254"/>
      <c r="F254"/>
      <c r="G254"/>
      <c r="H254"/>
      <c r="I254"/>
      <c r="J254"/>
      <c r="K254"/>
      <c r="L254"/>
      <c r="N254"/>
    </row>
    <row r="255" spans="1:15" ht="13.5">
      <c r="A255"/>
      <c r="B255"/>
      <c r="C255"/>
      <c r="D255"/>
      <c r="E255"/>
      <c r="F255"/>
      <c r="G255"/>
      <c r="H255"/>
      <c r="I255"/>
      <c r="J255"/>
      <c r="K255"/>
      <c r="L255"/>
      <c r="N255"/>
    </row>
    <row r="256" spans="1:15" ht="13.5">
      <c r="A256"/>
      <c r="B256"/>
      <c r="C256"/>
      <c r="D256"/>
      <c r="E256"/>
      <c r="F256"/>
      <c r="G256"/>
      <c r="H256"/>
      <c r="I256"/>
      <c r="J256"/>
      <c r="K256"/>
      <c r="L256"/>
      <c r="N256"/>
    </row>
    <row r="257" spans="1:14" ht="13.5">
      <c r="A257"/>
      <c r="B257"/>
      <c r="C257"/>
      <c r="D257"/>
      <c r="E257"/>
      <c r="F257"/>
      <c r="G257"/>
      <c r="H257"/>
      <c r="I257"/>
      <c r="J257"/>
      <c r="K257"/>
      <c r="L257"/>
      <c r="N257"/>
    </row>
    <row r="258" spans="1:14" ht="13.5">
      <c r="A258"/>
      <c r="B258"/>
      <c r="C258"/>
      <c r="D258"/>
      <c r="E258"/>
      <c r="F258"/>
      <c r="G258"/>
      <c r="H258"/>
      <c r="I258"/>
      <c r="J258"/>
      <c r="K258"/>
      <c r="L258"/>
      <c r="N258"/>
    </row>
    <row r="259" spans="1:14" ht="13.5">
      <c r="A259"/>
      <c r="B259"/>
      <c r="C259"/>
      <c r="D259"/>
      <c r="E259"/>
      <c r="F259"/>
      <c r="G259"/>
      <c r="H259"/>
      <c r="I259"/>
      <c r="J259"/>
      <c r="K259"/>
      <c r="L259"/>
      <c r="N259"/>
    </row>
    <row r="260" spans="1:14" ht="13.5">
      <c r="A260"/>
      <c r="B260"/>
      <c r="C260"/>
      <c r="D260"/>
      <c r="E260"/>
      <c r="F260"/>
      <c r="G260"/>
      <c r="H260"/>
      <c r="I260"/>
      <c r="J260"/>
      <c r="K260"/>
      <c r="L260"/>
      <c r="N260"/>
    </row>
    <row r="261" spans="1:14" ht="13.5">
      <c r="A261"/>
      <c r="B261"/>
      <c r="C261"/>
      <c r="D261"/>
      <c r="E261"/>
      <c r="F261"/>
      <c r="G261"/>
      <c r="H261"/>
      <c r="I261"/>
      <c r="J261"/>
      <c r="K261"/>
      <c r="L261"/>
      <c r="N261"/>
    </row>
    <row r="262" spans="1:14" ht="13.5">
      <c r="A262"/>
      <c r="B262"/>
      <c r="C262"/>
      <c r="D262"/>
      <c r="E262"/>
      <c r="F262"/>
      <c r="G262"/>
      <c r="H262"/>
      <c r="I262"/>
      <c r="J262"/>
      <c r="K262"/>
      <c r="L262"/>
      <c r="N262"/>
    </row>
    <row r="263" spans="1:14" ht="13.5">
      <c r="A263"/>
      <c r="B263"/>
      <c r="C263"/>
      <c r="D263"/>
      <c r="E263"/>
      <c r="F263"/>
      <c r="G263"/>
      <c r="H263"/>
      <c r="I263"/>
      <c r="J263"/>
      <c r="K263"/>
      <c r="L263"/>
      <c r="N263"/>
    </row>
    <row r="264" spans="1:14" ht="13.5">
      <c r="A264"/>
      <c r="B264"/>
      <c r="C264"/>
      <c r="D264"/>
      <c r="E264"/>
      <c r="F264"/>
      <c r="G264"/>
      <c r="H264"/>
      <c r="I264"/>
      <c r="J264"/>
      <c r="K264"/>
      <c r="L264"/>
      <c r="N264"/>
    </row>
    <row r="265" spans="1:14" ht="13.5">
      <c r="A265"/>
      <c r="B265"/>
      <c r="C265"/>
      <c r="D265"/>
      <c r="E265"/>
      <c r="F265"/>
      <c r="G265"/>
      <c r="H265"/>
      <c r="I265"/>
      <c r="J265"/>
      <c r="K265"/>
      <c r="L265"/>
      <c r="N265"/>
    </row>
    <row r="266" spans="1:14" ht="13.5">
      <c r="A266"/>
      <c r="B266"/>
      <c r="C266"/>
      <c r="D266"/>
      <c r="E266"/>
      <c r="F266"/>
      <c r="G266"/>
      <c r="H266"/>
      <c r="I266"/>
      <c r="J266"/>
      <c r="K266"/>
      <c r="L266"/>
      <c r="N266"/>
    </row>
    <row r="267" spans="1:14" ht="13.5">
      <c r="A267"/>
      <c r="B267"/>
      <c r="C267"/>
      <c r="D267"/>
      <c r="E267"/>
      <c r="F267"/>
      <c r="G267"/>
      <c r="H267"/>
      <c r="I267"/>
      <c r="J267"/>
      <c r="K267"/>
      <c r="L267"/>
      <c r="N267"/>
    </row>
    <row r="268" spans="1:14" ht="13.5">
      <c r="A268"/>
      <c r="B268"/>
      <c r="C268"/>
      <c r="D268"/>
      <c r="E268"/>
      <c r="F268"/>
      <c r="G268"/>
      <c r="H268"/>
      <c r="I268"/>
      <c r="J268"/>
      <c r="K268"/>
      <c r="L268"/>
      <c r="N268"/>
    </row>
    <row r="269" spans="1:14" ht="13.5">
      <c r="A269"/>
      <c r="B269"/>
      <c r="C269"/>
      <c r="D269"/>
      <c r="E269"/>
      <c r="F269"/>
      <c r="G269"/>
      <c r="H269"/>
      <c r="I269"/>
      <c r="J269"/>
      <c r="K269"/>
      <c r="L269"/>
      <c r="N269"/>
    </row>
    <row r="270" spans="1:14" ht="13.5">
      <c r="A270"/>
      <c r="B270"/>
      <c r="C270"/>
      <c r="D270"/>
      <c r="E270"/>
      <c r="F270"/>
      <c r="G270"/>
      <c r="H270"/>
      <c r="I270"/>
      <c r="J270"/>
      <c r="K270"/>
      <c r="L270"/>
      <c r="N270"/>
    </row>
    <row r="271" spans="1:14" ht="13.5">
      <c r="A271"/>
      <c r="B271"/>
      <c r="C271"/>
      <c r="D271"/>
      <c r="E271"/>
      <c r="F271"/>
      <c r="G271"/>
      <c r="H271"/>
      <c r="I271"/>
      <c r="J271"/>
      <c r="K271"/>
      <c r="L271"/>
      <c r="N271"/>
    </row>
    <row r="272" spans="1:14" ht="13.5">
      <c r="A272"/>
      <c r="B272"/>
      <c r="C272"/>
      <c r="D272"/>
      <c r="E272"/>
      <c r="F272"/>
      <c r="G272"/>
      <c r="H272"/>
      <c r="I272"/>
      <c r="J272"/>
      <c r="K272"/>
      <c r="L272"/>
      <c r="N272"/>
    </row>
    <row r="273" spans="1:14" ht="13.5">
      <c r="A273"/>
      <c r="B273"/>
      <c r="C273"/>
      <c r="D273"/>
      <c r="E273"/>
      <c r="F273"/>
      <c r="G273"/>
      <c r="H273"/>
      <c r="I273"/>
      <c r="J273"/>
      <c r="K273"/>
      <c r="L273"/>
      <c r="N273"/>
    </row>
    <row r="274" spans="1:14" ht="13.5">
      <c r="A274"/>
      <c r="B274"/>
      <c r="C274"/>
      <c r="D274"/>
      <c r="E274"/>
      <c r="F274"/>
      <c r="G274"/>
      <c r="H274"/>
      <c r="I274"/>
      <c r="J274"/>
      <c r="K274"/>
      <c r="L274"/>
      <c r="N274"/>
    </row>
    <row r="275" spans="1:14" ht="13.5">
      <c r="A275"/>
      <c r="B275"/>
      <c r="C275"/>
      <c r="D275"/>
      <c r="E275"/>
      <c r="F275"/>
      <c r="G275"/>
      <c r="H275"/>
      <c r="I275"/>
      <c r="J275"/>
      <c r="K275"/>
      <c r="L275"/>
      <c r="N275"/>
    </row>
    <row r="276" spans="1:14" ht="13.5">
      <c r="A276"/>
      <c r="B276"/>
      <c r="C276"/>
      <c r="D276"/>
      <c r="E276"/>
      <c r="F276"/>
      <c r="G276"/>
      <c r="H276"/>
      <c r="I276"/>
      <c r="J276"/>
      <c r="K276"/>
      <c r="L276"/>
      <c r="N276"/>
    </row>
    <row r="277" spans="1:14" ht="13.5">
      <c r="A277"/>
      <c r="B277"/>
      <c r="C277"/>
      <c r="D277"/>
      <c r="E277"/>
      <c r="F277"/>
      <c r="G277"/>
      <c r="H277"/>
      <c r="I277"/>
      <c r="J277"/>
      <c r="K277"/>
      <c r="L277"/>
      <c r="N277"/>
    </row>
    <row r="278" spans="1:14" ht="13.5">
      <c r="A278"/>
      <c r="B278"/>
      <c r="C278"/>
      <c r="D278"/>
      <c r="E278"/>
      <c r="F278"/>
      <c r="G278"/>
      <c r="H278"/>
      <c r="I278"/>
      <c r="J278"/>
      <c r="K278"/>
      <c r="L278"/>
      <c r="N278"/>
    </row>
    <row r="279" spans="1:14" ht="13.5">
      <c r="A279"/>
      <c r="B279"/>
      <c r="C279"/>
      <c r="D279"/>
      <c r="E279"/>
      <c r="F279"/>
      <c r="G279"/>
      <c r="H279"/>
      <c r="I279"/>
      <c r="J279"/>
      <c r="K279"/>
      <c r="L279"/>
      <c r="N279"/>
    </row>
    <row r="280" spans="1:14" ht="13.5">
      <c r="A280"/>
      <c r="B280"/>
      <c r="C280"/>
      <c r="D280"/>
      <c r="E280"/>
      <c r="F280"/>
      <c r="G280"/>
      <c r="H280"/>
      <c r="I280"/>
      <c r="J280"/>
      <c r="K280"/>
      <c r="L280"/>
      <c r="N280"/>
    </row>
    <row r="281" spans="1:14" ht="13.5">
      <c r="A281"/>
      <c r="B281"/>
      <c r="C281"/>
      <c r="D281"/>
      <c r="E281"/>
      <c r="F281"/>
      <c r="G281"/>
      <c r="H281"/>
      <c r="I281"/>
      <c r="J281"/>
      <c r="K281"/>
      <c r="L281"/>
      <c r="N281"/>
    </row>
    <row r="282" spans="1:14" ht="13.5">
      <c r="A282"/>
      <c r="B282"/>
      <c r="C282"/>
      <c r="D282"/>
      <c r="E282"/>
      <c r="F282"/>
      <c r="G282"/>
      <c r="H282"/>
      <c r="I282"/>
      <c r="J282"/>
      <c r="K282"/>
      <c r="L282"/>
      <c r="N282"/>
    </row>
    <row r="283" spans="1:14" ht="13.5">
      <c r="A283"/>
      <c r="B283"/>
      <c r="C283"/>
      <c r="D283"/>
      <c r="E283"/>
      <c r="F283"/>
      <c r="G283"/>
      <c r="H283"/>
      <c r="I283"/>
      <c r="J283"/>
      <c r="K283"/>
      <c r="L283"/>
      <c r="N283"/>
    </row>
    <row r="284" spans="1:14" ht="13.5">
      <c r="A284"/>
      <c r="B284"/>
      <c r="C284"/>
      <c r="D284"/>
      <c r="E284"/>
      <c r="F284"/>
      <c r="G284"/>
      <c r="H284"/>
      <c r="I284"/>
      <c r="J284"/>
      <c r="K284"/>
      <c r="L284"/>
      <c r="N284"/>
    </row>
    <row r="285" spans="1:14" ht="13.5">
      <c r="A285"/>
      <c r="B285"/>
      <c r="C285"/>
      <c r="D285"/>
      <c r="E285"/>
      <c r="F285"/>
      <c r="G285"/>
      <c r="H285"/>
      <c r="I285"/>
      <c r="J285"/>
      <c r="K285"/>
      <c r="L285"/>
      <c r="N285"/>
    </row>
    <row r="286" spans="1:14" ht="13.5">
      <c r="A286"/>
      <c r="B286"/>
      <c r="C286"/>
      <c r="D286"/>
      <c r="E286"/>
      <c r="F286"/>
      <c r="G286"/>
      <c r="H286"/>
      <c r="I286"/>
      <c r="J286"/>
      <c r="K286"/>
      <c r="L286"/>
      <c r="N286"/>
    </row>
    <row r="287" spans="1:14" ht="13.5">
      <c r="A287"/>
      <c r="B287"/>
      <c r="C287"/>
      <c r="D287"/>
      <c r="E287"/>
      <c r="F287"/>
      <c r="G287"/>
      <c r="H287"/>
      <c r="I287"/>
      <c r="J287"/>
      <c r="K287"/>
      <c r="L287"/>
      <c r="N287"/>
    </row>
    <row r="288" spans="1:14" ht="13.5">
      <c r="A288"/>
      <c r="B288"/>
      <c r="C288"/>
      <c r="D288"/>
      <c r="E288"/>
      <c r="F288"/>
      <c r="G288"/>
      <c r="H288"/>
      <c r="I288"/>
      <c r="J288"/>
      <c r="K288"/>
      <c r="L288"/>
      <c r="N288"/>
    </row>
    <row r="289" spans="1:14" ht="13.5">
      <c r="A289"/>
      <c r="B289"/>
      <c r="C289"/>
      <c r="D289"/>
      <c r="E289"/>
      <c r="F289"/>
      <c r="G289"/>
      <c r="H289"/>
      <c r="I289"/>
      <c r="J289"/>
      <c r="K289"/>
      <c r="L289"/>
      <c r="N289"/>
    </row>
    <row r="290" spans="1:14" ht="13.5">
      <c r="A290"/>
      <c r="B290"/>
      <c r="C290"/>
      <c r="D290"/>
      <c r="E290"/>
      <c r="F290"/>
      <c r="G290"/>
      <c r="H290"/>
      <c r="I290"/>
      <c r="J290"/>
      <c r="K290"/>
      <c r="L290"/>
      <c r="N290"/>
    </row>
    <row r="291" spans="1:14" ht="13.5">
      <c r="A291"/>
      <c r="B291"/>
      <c r="C291"/>
      <c r="D291"/>
      <c r="E291"/>
      <c r="F291"/>
      <c r="G291"/>
      <c r="H291"/>
      <c r="I291"/>
      <c r="J291"/>
      <c r="K291"/>
      <c r="L291"/>
      <c r="N291"/>
    </row>
    <row r="292" spans="1:14" ht="13.5">
      <c r="A292"/>
      <c r="B292"/>
      <c r="C292"/>
      <c r="D292"/>
      <c r="E292"/>
      <c r="F292"/>
      <c r="G292"/>
      <c r="H292"/>
      <c r="I292"/>
      <c r="J292"/>
      <c r="K292"/>
      <c r="L292"/>
      <c r="N292"/>
    </row>
    <row r="293" spans="1:14" ht="13.5">
      <c r="A293"/>
      <c r="B293"/>
      <c r="C293"/>
      <c r="D293"/>
      <c r="E293"/>
      <c r="F293"/>
      <c r="G293"/>
      <c r="H293"/>
      <c r="I293"/>
      <c r="J293"/>
      <c r="K293"/>
      <c r="L293"/>
      <c r="N293"/>
    </row>
    <row r="294" spans="1:14" ht="13.5">
      <c r="A294"/>
      <c r="B294"/>
      <c r="C294"/>
      <c r="D294"/>
      <c r="E294"/>
      <c r="F294"/>
      <c r="G294"/>
      <c r="H294"/>
      <c r="I294"/>
      <c r="J294"/>
      <c r="K294"/>
      <c r="L294"/>
      <c r="N294"/>
    </row>
    <row r="295" spans="1:14" ht="13.5">
      <c r="A295"/>
      <c r="B295"/>
      <c r="C295"/>
      <c r="D295"/>
      <c r="E295"/>
      <c r="F295"/>
      <c r="G295"/>
      <c r="H295"/>
      <c r="I295"/>
      <c r="J295"/>
      <c r="K295"/>
      <c r="L295"/>
      <c r="N295"/>
    </row>
    <row r="296" spans="1:14" ht="13.5">
      <c r="A296"/>
      <c r="B296"/>
      <c r="C296"/>
      <c r="D296"/>
      <c r="E296"/>
      <c r="F296"/>
      <c r="G296"/>
      <c r="H296"/>
      <c r="I296"/>
      <c r="J296"/>
      <c r="K296"/>
      <c r="L296"/>
      <c r="N296"/>
    </row>
    <row r="297" spans="1:14" ht="13.5">
      <c r="A297"/>
      <c r="B297"/>
      <c r="C297"/>
      <c r="D297"/>
      <c r="E297"/>
      <c r="F297"/>
      <c r="G297"/>
      <c r="H297"/>
      <c r="I297"/>
      <c r="J297"/>
      <c r="K297"/>
      <c r="L297"/>
      <c r="N297"/>
    </row>
    <row r="298" spans="1:14" ht="13.5">
      <c r="A298"/>
      <c r="B298"/>
      <c r="C298"/>
      <c r="D298"/>
      <c r="E298"/>
      <c r="F298"/>
      <c r="G298"/>
      <c r="H298"/>
      <c r="I298"/>
      <c r="J298"/>
      <c r="K298"/>
      <c r="L298"/>
      <c r="N298"/>
    </row>
    <row r="299" spans="1:14" ht="13.5">
      <c r="A299"/>
      <c r="B299"/>
      <c r="C299"/>
      <c r="D299"/>
      <c r="E299"/>
      <c r="F299"/>
      <c r="G299"/>
      <c r="H299"/>
      <c r="I299"/>
      <c r="J299"/>
      <c r="K299"/>
      <c r="L299"/>
      <c r="N299"/>
    </row>
    <row r="300" spans="1:14" ht="13.5">
      <c r="A300"/>
      <c r="B300"/>
      <c r="C300"/>
      <c r="D300"/>
      <c r="E300"/>
      <c r="F300"/>
      <c r="G300"/>
      <c r="H300"/>
      <c r="I300"/>
      <c r="J300"/>
      <c r="K300"/>
      <c r="L300"/>
      <c r="N300"/>
    </row>
    <row r="301" spans="1:14" ht="13.5">
      <c r="A301"/>
      <c r="B301"/>
      <c r="C301"/>
      <c r="D301"/>
      <c r="E301"/>
      <c r="F301"/>
      <c r="G301"/>
      <c r="H301"/>
      <c r="I301"/>
      <c r="J301"/>
      <c r="K301"/>
      <c r="L301"/>
      <c r="N301"/>
    </row>
    <row r="302" spans="1:14" ht="13.5">
      <c r="A302"/>
      <c r="B302"/>
      <c r="C302"/>
      <c r="D302"/>
      <c r="E302"/>
      <c r="F302"/>
      <c r="G302"/>
      <c r="H302"/>
      <c r="I302"/>
      <c r="J302"/>
      <c r="K302"/>
      <c r="L302"/>
      <c r="N302"/>
    </row>
    <row r="303" spans="1:14" ht="13.5">
      <c r="A303"/>
      <c r="B303"/>
      <c r="C303"/>
      <c r="D303"/>
      <c r="E303"/>
      <c r="F303"/>
      <c r="G303"/>
      <c r="H303"/>
      <c r="I303"/>
      <c r="J303"/>
      <c r="K303"/>
      <c r="L303"/>
      <c r="N303"/>
    </row>
    <row r="304" spans="1:14" ht="13.5">
      <c r="A304"/>
      <c r="B304"/>
      <c r="C304"/>
      <c r="D304"/>
      <c r="E304"/>
      <c r="F304"/>
      <c r="G304"/>
      <c r="H304"/>
      <c r="I304"/>
      <c r="J304"/>
      <c r="K304"/>
      <c r="L304"/>
      <c r="N304"/>
    </row>
    <row r="305" spans="1:14" ht="13.5">
      <c r="A305"/>
      <c r="B305"/>
      <c r="C305"/>
      <c r="D305"/>
      <c r="E305"/>
      <c r="F305"/>
      <c r="G305"/>
      <c r="H305"/>
      <c r="I305"/>
      <c r="J305"/>
      <c r="K305"/>
      <c r="L305"/>
      <c r="N305"/>
    </row>
    <row r="306" spans="1:14" ht="13.5">
      <c r="A306"/>
      <c r="B306"/>
      <c r="C306"/>
      <c r="D306"/>
      <c r="E306"/>
      <c r="F306"/>
      <c r="G306"/>
      <c r="H306"/>
      <c r="I306"/>
      <c r="J306"/>
      <c r="K306"/>
      <c r="L306"/>
      <c r="N306"/>
    </row>
    <row r="307" spans="1:14" ht="13.5">
      <c r="A307"/>
      <c r="B307"/>
      <c r="C307"/>
      <c r="D307"/>
      <c r="E307"/>
      <c r="F307"/>
      <c r="G307"/>
      <c r="H307"/>
      <c r="I307"/>
      <c r="J307"/>
      <c r="K307"/>
      <c r="L307"/>
      <c r="N307"/>
    </row>
    <row r="308" spans="1:14" ht="13.5">
      <c r="A308"/>
      <c r="B308"/>
      <c r="C308"/>
      <c r="D308"/>
      <c r="E308"/>
      <c r="F308"/>
      <c r="G308"/>
      <c r="H308"/>
      <c r="I308"/>
      <c r="J308"/>
      <c r="K308"/>
      <c r="L308"/>
      <c r="N308"/>
    </row>
    <row r="309" spans="1:14" ht="13.5">
      <c r="A309"/>
      <c r="B309"/>
      <c r="C309"/>
      <c r="D309"/>
      <c r="E309"/>
      <c r="F309"/>
      <c r="G309"/>
      <c r="H309"/>
      <c r="I309"/>
      <c r="J309"/>
      <c r="K309"/>
      <c r="L309"/>
      <c r="N309"/>
    </row>
    <row r="310" spans="1:14" ht="13.5">
      <c r="A310"/>
      <c r="B310"/>
      <c r="C310"/>
      <c r="D310"/>
      <c r="E310"/>
      <c r="F310"/>
      <c r="G310"/>
      <c r="H310"/>
      <c r="I310"/>
      <c r="J310"/>
      <c r="K310"/>
      <c r="L310"/>
      <c r="N310"/>
    </row>
    <row r="311" spans="1:14" ht="13.5">
      <c r="A311"/>
      <c r="B311"/>
      <c r="C311"/>
      <c r="D311"/>
      <c r="E311"/>
      <c r="F311"/>
      <c r="G311"/>
      <c r="H311"/>
      <c r="I311"/>
      <c r="J311"/>
      <c r="K311"/>
      <c r="L311"/>
      <c r="N311"/>
    </row>
    <row r="312" spans="1:14" ht="13.5">
      <c r="A312"/>
      <c r="B312"/>
      <c r="C312"/>
      <c r="D312"/>
      <c r="E312"/>
      <c r="F312"/>
      <c r="G312"/>
      <c r="H312"/>
      <c r="I312"/>
      <c r="J312"/>
      <c r="K312"/>
      <c r="L312"/>
      <c r="N312"/>
    </row>
    <row r="313" spans="1:14" ht="13.5">
      <c r="A313"/>
      <c r="B313"/>
      <c r="C313"/>
      <c r="D313"/>
      <c r="E313"/>
      <c r="F313"/>
      <c r="G313"/>
      <c r="H313"/>
      <c r="I313"/>
      <c r="J313"/>
      <c r="K313"/>
      <c r="L313"/>
      <c r="N313"/>
    </row>
    <row r="314" spans="1:14" ht="13.5">
      <c r="A314"/>
      <c r="B314"/>
      <c r="C314"/>
      <c r="D314"/>
      <c r="E314"/>
      <c r="F314"/>
      <c r="G314"/>
      <c r="H314"/>
      <c r="I314"/>
      <c r="J314"/>
      <c r="K314"/>
      <c r="L314"/>
      <c r="N314"/>
    </row>
    <row r="315" spans="1:14" ht="13.5">
      <c r="A315"/>
      <c r="B315"/>
      <c r="C315"/>
      <c r="D315"/>
      <c r="E315"/>
      <c r="F315"/>
      <c r="G315"/>
      <c r="H315"/>
      <c r="I315"/>
      <c r="J315"/>
      <c r="K315"/>
      <c r="L315"/>
      <c r="N315"/>
    </row>
    <row r="316" spans="1:14" ht="13.5">
      <c r="A316"/>
      <c r="B316"/>
      <c r="C316"/>
      <c r="D316"/>
      <c r="E316"/>
      <c r="F316"/>
      <c r="G316"/>
      <c r="H316"/>
      <c r="I316"/>
      <c r="J316"/>
      <c r="K316"/>
      <c r="L316"/>
      <c r="N316"/>
    </row>
    <row r="317" spans="1:14" ht="13.5">
      <c r="A317"/>
      <c r="B317"/>
      <c r="C317"/>
      <c r="D317"/>
      <c r="E317"/>
      <c r="F317"/>
      <c r="G317"/>
      <c r="H317"/>
      <c r="I317"/>
      <c r="J317"/>
      <c r="K317"/>
      <c r="L317"/>
      <c r="N317"/>
    </row>
    <row r="318" spans="1:14" ht="13.5">
      <c r="A318"/>
      <c r="B318"/>
      <c r="C318"/>
      <c r="D318"/>
      <c r="E318"/>
      <c r="F318"/>
      <c r="G318"/>
      <c r="H318"/>
      <c r="I318"/>
      <c r="J318"/>
      <c r="K318"/>
      <c r="L318"/>
      <c r="N318"/>
    </row>
    <row r="319" spans="1:14" ht="13.5">
      <c r="A319"/>
      <c r="B319"/>
      <c r="C319"/>
      <c r="D319"/>
      <c r="E319"/>
      <c r="F319"/>
      <c r="G319"/>
      <c r="H319"/>
      <c r="I319"/>
      <c r="J319"/>
      <c r="K319"/>
      <c r="L319"/>
      <c r="N319"/>
    </row>
    <row r="320" spans="1:14" ht="13.5">
      <c r="A320"/>
      <c r="B320"/>
      <c r="C320"/>
      <c r="D320"/>
      <c r="E320"/>
      <c r="F320"/>
      <c r="G320"/>
      <c r="H320"/>
      <c r="I320"/>
      <c r="J320"/>
      <c r="K320"/>
      <c r="L320"/>
      <c r="N320"/>
    </row>
    <row r="321" spans="1:14" ht="13.5">
      <c r="A321"/>
      <c r="B321"/>
      <c r="C321"/>
      <c r="D321"/>
      <c r="E321"/>
      <c r="F321"/>
      <c r="G321"/>
      <c r="H321"/>
      <c r="I321"/>
      <c r="J321"/>
      <c r="K321"/>
      <c r="L321"/>
      <c r="N321"/>
    </row>
    <row r="322" spans="1:14" ht="13.5">
      <c r="A322"/>
      <c r="B322"/>
      <c r="C322"/>
      <c r="D322"/>
      <c r="E322"/>
      <c r="F322"/>
      <c r="G322"/>
      <c r="H322"/>
      <c r="I322"/>
      <c r="J322"/>
      <c r="K322"/>
      <c r="L322"/>
      <c r="N322"/>
    </row>
    <row r="323" spans="1:14" ht="13.5">
      <c r="A323"/>
      <c r="B323"/>
      <c r="C323"/>
      <c r="D323"/>
      <c r="E323"/>
      <c r="F323"/>
      <c r="G323"/>
      <c r="H323"/>
      <c r="I323"/>
      <c r="J323"/>
      <c r="K323"/>
      <c r="L323"/>
      <c r="N323"/>
    </row>
    <row r="324" spans="1:14" ht="13.5">
      <c r="A324"/>
      <c r="B324"/>
      <c r="C324"/>
      <c r="D324"/>
      <c r="E324"/>
      <c r="F324"/>
      <c r="G324"/>
      <c r="H324"/>
      <c r="I324"/>
      <c r="J324"/>
      <c r="K324"/>
      <c r="L324"/>
      <c r="N324"/>
    </row>
    <row r="325" spans="1:14" ht="13.5">
      <c r="A325"/>
      <c r="B325"/>
      <c r="C325"/>
      <c r="D325"/>
      <c r="E325"/>
      <c r="F325"/>
      <c r="G325"/>
      <c r="H325"/>
      <c r="I325"/>
      <c r="J325"/>
      <c r="K325"/>
      <c r="L325"/>
      <c r="N325"/>
    </row>
    <row r="326" spans="1:14" ht="13.5">
      <c r="A326"/>
      <c r="B326"/>
      <c r="C326"/>
      <c r="D326"/>
      <c r="E326"/>
      <c r="F326"/>
      <c r="G326"/>
      <c r="H326"/>
      <c r="I326"/>
      <c r="J326"/>
      <c r="K326"/>
      <c r="L326"/>
      <c r="N326"/>
    </row>
    <row r="327" spans="1:14" ht="13.5">
      <c r="A327"/>
      <c r="B327"/>
      <c r="C327"/>
      <c r="D327"/>
      <c r="E327"/>
      <c r="F327"/>
      <c r="G327"/>
      <c r="H327"/>
      <c r="I327"/>
      <c r="J327"/>
      <c r="K327"/>
      <c r="L327"/>
      <c r="N327"/>
    </row>
    <row r="328" spans="1:14" ht="13.5">
      <c r="A328"/>
      <c r="B328"/>
      <c r="C328"/>
      <c r="D328"/>
      <c r="E328"/>
      <c r="F328"/>
      <c r="G328"/>
      <c r="H328"/>
      <c r="I328"/>
      <c r="J328"/>
      <c r="K328"/>
      <c r="L328"/>
      <c r="N328"/>
    </row>
    <row r="329" spans="1:14" ht="13.5">
      <c r="A329"/>
      <c r="B329"/>
      <c r="C329"/>
      <c r="D329"/>
      <c r="E329"/>
      <c r="F329"/>
      <c r="G329"/>
      <c r="H329"/>
      <c r="I329"/>
      <c r="J329"/>
      <c r="K329"/>
      <c r="L329"/>
      <c r="N329"/>
    </row>
    <row r="330" spans="1:14" ht="13.5">
      <c r="A330"/>
      <c r="B330"/>
      <c r="C330"/>
      <c r="D330"/>
      <c r="E330"/>
      <c r="F330"/>
      <c r="G330"/>
      <c r="H330"/>
      <c r="I330"/>
      <c r="J330"/>
      <c r="K330"/>
      <c r="L330"/>
      <c r="N330"/>
    </row>
    <row r="331" spans="1:14" ht="13.5">
      <c r="A331"/>
      <c r="B331"/>
      <c r="C331"/>
      <c r="D331"/>
      <c r="E331"/>
      <c r="F331"/>
      <c r="G331"/>
      <c r="H331"/>
      <c r="I331"/>
      <c r="J331"/>
      <c r="K331"/>
      <c r="L331"/>
      <c r="N331"/>
    </row>
    <row r="332" spans="1:14" ht="13.5">
      <c r="A332"/>
      <c r="B332"/>
      <c r="C332"/>
      <c r="D332"/>
      <c r="E332"/>
      <c r="F332"/>
      <c r="G332"/>
      <c r="H332"/>
      <c r="I332"/>
      <c r="J332"/>
      <c r="K332"/>
      <c r="L332"/>
      <c r="N332"/>
    </row>
    <row r="333" spans="1:14" ht="13.5">
      <c r="A333"/>
      <c r="B333"/>
      <c r="C333"/>
      <c r="D333"/>
      <c r="E333"/>
      <c r="F333"/>
      <c r="G333"/>
      <c r="H333"/>
      <c r="I333"/>
      <c r="J333"/>
      <c r="K333"/>
      <c r="L333"/>
      <c r="N333"/>
    </row>
    <row r="334" spans="1:14" ht="13.5">
      <c r="A334"/>
      <c r="B334"/>
      <c r="C334"/>
      <c r="D334"/>
      <c r="E334"/>
      <c r="F334"/>
      <c r="G334"/>
      <c r="H334"/>
      <c r="I334"/>
      <c r="J334"/>
      <c r="K334"/>
      <c r="L334"/>
      <c r="N334"/>
    </row>
    <row r="335" spans="1:14" ht="13.5">
      <c r="A335"/>
      <c r="B335"/>
      <c r="C335"/>
      <c r="D335"/>
      <c r="E335"/>
      <c r="F335"/>
      <c r="G335"/>
      <c r="H335"/>
      <c r="I335"/>
      <c r="J335"/>
      <c r="K335"/>
      <c r="L335"/>
      <c r="N335"/>
    </row>
    <row r="336" spans="1:14" ht="13.5">
      <c r="A336"/>
      <c r="B336"/>
      <c r="C336"/>
      <c r="D336"/>
      <c r="E336"/>
      <c r="F336"/>
      <c r="G336"/>
      <c r="H336"/>
      <c r="I336"/>
      <c r="J336"/>
      <c r="K336"/>
      <c r="L336"/>
      <c r="N336"/>
    </row>
    <row r="337" spans="1:14" ht="13.5">
      <c r="A337"/>
      <c r="B337"/>
      <c r="C337"/>
      <c r="D337"/>
      <c r="E337"/>
      <c r="F337"/>
      <c r="G337"/>
      <c r="H337"/>
      <c r="I337"/>
      <c r="J337"/>
      <c r="K337"/>
      <c r="L337"/>
      <c r="N337"/>
    </row>
    <row r="338" spans="1:14" ht="13.5">
      <c r="A338"/>
      <c r="B338"/>
      <c r="C338"/>
      <c r="D338"/>
      <c r="E338"/>
      <c r="F338"/>
      <c r="G338"/>
      <c r="H338"/>
      <c r="I338"/>
      <c r="J338"/>
      <c r="K338"/>
      <c r="L338"/>
      <c r="N338"/>
    </row>
    <row r="339" spans="1:14" ht="13.5">
      <c r="A339"/>
      <c r="B339"/>
      <c r="C339"/>
      <c r="D339"/>
      <c r="E339"/>
      <c r="F339"/>
      <c r="G339"/>
      <c r="H339"/>
      <c r="I339"/>
      <c r="J339"/>
      <c r="K339"/>
      <c r="L339"/>
      <c r="N339"/>
    </row>
    <row r="340" spans="1:14" ht="13.5">
      <c r="A340"/>
      <c r="B340"/>
      <c r="C340"/>
      <c r="D340"/>
      <c r="E340"/>
      <c r="F340"/>
      <c r="G340"/>
      <c r="H340"/>
      <c r="I340"/>
      <c r="J340"/>
      <c r="K340"/>
      <c r="L340"/>
      <c r="N340"/>
    </row>
    <row r="341" spans="1:14" ht="13.5">
      <c r="A341"/>
      <c r="B341"/>
      <c r="C341"/>
      <c r="D341"/>
      <c r="E341"/>
      <c r="F341"/>
      <c r="G341"/>
      <c r="H341"/>
      <c r="I341"/>
      <c r="J341"/>
      <c r="K341"/>
      <c r="L341"/>
      <c r="N341"/>
    </row>
    <row r="342" spans="1:14" ht="13.5">
      <c r="A342"/>
      <c r="B342"/>
      <c r="C342"/>
      <c r="D342"/>
      <c r="E342"/>
      <c r="F342"/>
      <c r="G342"/>
      <c r="H342"/>
      <c r="I342"/>
      <c r="J342"/>
      <c r="K342"/>
      <c r="L342"/>
      <c r="N342"/>
    </row>
    <row r="343" spans="1:14" ht="13.5">
      <c r="A343"/>
      <c r="B343"/>
      <c r="C343"/>
      <c r="D343"/>
      <c r="E343"/>
      <c r="F343"/>
      <c r="G343"/>
      <c r="H343"/>
      <c r="I343"/>
      <c r="J343"/>
      <c r="K343"/>
      <c r="L343"/>
      <c r="N343"/>
    </row>
    <row r="344" spans="1:14" ht="13.5">
      <c r="A344"/>
      <c r="B344"/>
      <c r="C344"/>
      <c r="D344"/>
      <c r="E344"/>
      <c r="F344"/>
      <c r="G344"/>
      <c r="H344"/>
      <c r="I344"/>
      <c r="J344"/>
      <c r="K344"/>
      <c r="L344"/>
      <c r="N344"/>
    </row>
    <row r="345" spans="1:14" ht="13.5">
      <c r="A345"/>
      <c r="B345"/>
      <c r="C345"/>
      <c r="D345"/>
      <c r="E345"/>
      <c r="F345"/>
      <c r="G345"/>
      <c r="H345"/>
      <c r="I345"/>
      <c r="J345"/>
      <c r="K345"/>
      <c r="L345"/>
      <c r="N345"/>
    </row>
    <row r="346" spans="1:14" ht="13.5">
      <c r="A346"/>
      <c r="B346"/>
      <c r="C346"/>
      <c r="D346"/>
      <c r="E346"/>
      <c r="F346"/>
      <c r="G346"/>
      <c r="H346"/>
      <c r="I346"/>
      <c r="J346"/>
      <c r="K346"/>
      <c r="L346"/>
      <c r="N346"/>
    </row>
    <row r="347" spans="1:14" ht="13.5">
      <c r="A347"/>
      <c r="B347"/>
      <c r="C347"/>
      <c r="D347"/>
      <c r="E347"/>
      <c r="F347"/>
      <c r="G347"/>
      <c r="H347"/>
      <c r="I347"/>
      <c r="J347"/>
      <c r="K347"/>
      <c r="L347"/>
      <c r="N347"/>
    </row>
    <row r="348" spans="1:14" ht="13.5">
      <c r="A348"/>
      <c r="B348"/>
      <c r="C348"/>
      <c r="D348"/>
      <c r="E348"/>
      <c r="F348"/>
      <c r="G348"/>
      <c r="H348"/>
      <c r="I348"/>
      <c r="J348"/>
      <c r="K348"/>
      <c r="L348"/>
      <c r="N348"/>
    </row>
    <row r="349" spans="1:14" ht="13.5">
      <c r="A349"/>
      <c r="B349"/>
      <c r="C349"/>
      <c r="D349"/>
      <c r="E349"/>
      <c r="F349"/>
      <c r="G349"/>
      <c r="H349"/>
      <c r="I349"/>
      <c r="J349"/>
      <c r="K349"/>
      <c r="L349"/>
      <c r="N349"/>
    </row>
    <row r="350" spans="1:14" ht="13.5">
      <c r="A350"/>
      <c r="B350"/>
      <c r="C350"/>
      <c r="D350"/>
      <c r="E350"/>
      <c r="F350"/>
      <c r="G350"/>
      <c r="H350"/>
      <c r="I350"/>
      <c r="J350"/>
      <c r="K350"/>
      <c r="L350"/>
      <c r="N350"/>
    </row>
    <row r="351" spans="1:14" ht="13.5">
      <c r="A351"/>
      <c r="B351"/>
      <c r="C351"/>
      <c r="D351"/>
      <c r="E351"/>
      <c r="F351"/>
      <c r="G351"/>
      <c r="H351"/>
      <c r="I351"/>
      <c r="J351"/>
      <c r="K351"/>
      <c r="L351"/>
      <c r="N351"/>
    </row>
    <row r="352" spans="1:14" ht="13.5">
      <c r="A352"/>
      <c r="B352"/>
      <c r="C352"/>
      <c r="D352"/>
      <c r="E352"/>
      <c r="F352"/>
      <c r="G352"/>
      <c r="H352"/>
      <c r="I352"/>
      <c r="J352"/>
      <c r="K352"/>
      <c r="L352"/>
      <c r="N352"/>
    </row>
    <row r="353" spans="1:14" ht="13.5">
      <c r="A353"/>
      <c r="B353"/>
      <c r="C353"/>
      <c r="D353"/>
      <c r="E353"/>
      <c r="F353"/>
      <c r="G353"/>
      <c r="H353"/>
      <c r="I353"/>
      <c r="J353"/>
      <c r="K353"/>
      <c r="L353"/>
      <c r="N353"/>
    </row>
    <row r="354" spans="1:14" ht="13.5">
      <c r="A354"/>
      <c r="B354"/>
      <c r="C354"/>
      <c r="D354"/>
      <c r="E354"/>
      <c r="F354"/>
      <c r="G354"/>
      <c r="H354"/>
      <c r="I354"/>
      <c r="J354"/>
      <c r="K354"/>
      <c r="L354"/>
      <c r="N354"/>
    </row>
    <row r="355" spans="1:14" ht="13.5">
      <c r="A355"/>
      <c r="B355"/>
      <c r="C355"/>
      <c r="D355"/>
      <c r="E355"/>
      <c r="F355"/>
      <c r="G355"/>
      <c r="H355"/>
      <c r="I355"/>
      <c r="J355"/>
      <c r="K355"/>
      <c r="L355"/>
      <c r="N355"/>
    </row>
    <row r="356" spans="1:14" ht="13.5">
      <c r="A356"/>
      <c r="B356"/>
      <c r="C356"/>
      <c r="D356"/>
      <c r="E356"/>
      <c r="F356"/>
      <c r="G356"/>
      <c r="H356"/>
      <c r="I356"/>
      <c r="J356"/>
      <c r="K356"/>
      <c r="L356"/>
      <c r="N356"/>
    </row>
    <row r="357" spans="1:14" ht="13.5">
      <c r="A357"/>
      <c r="B357"/>
      <c r="C357"/>
      <c r="D357"/>
      <c r="E357"/>
      <c r="F357"/>
      <c r="G357"/>
      <c r="H357"/>
      <c r="I357"/>
      <c r="J357"/>
      <c r="K357"/>
      <c r="L357"/>
      <c r="N357"/>
    </row>
    <row r="358" spans="1:14" ht="13.5">
      <c r="A358"/>
      <c r="B358"/>
      <c r="C358"/>
      <c r="D358"/>
      <c r="E358"/>
      <c r="F358"/>
      <c r="G358"/>
      <c r="H358"/>
      <c r="I358"/>
      <c r="J358"/>
      <c r="K358"/>
      <c r="L358"/>
      <c r="N358"/>
    </row>
    <row r="359" spans="1:14" ht="13.5">
      <c r="A359"/>
      <c r="B359"/>
      <c r="C359"/>
      <c r="D359"/>
      <c r="E359"/>
      <c r="F359"/>
      <c r="G359"/>
      <c r="H359"/>
      <c r="I359"/>
      <c r="J359"/>
      <c r="K359"/>
      <c r="L359"/>
      <c r="N359"/>
    </row>
    <row r="360" spans="1:14" ht="13.5">
      <c r="A360"/>
      <c r="B360"/>
      <c r="C360"/>
      <c r="D360"/>
      <c r="E360"/>
      <c r="F360"/>
      <c r="G360"/>
      <c r="H360"/>
      <c r="I360"/>
      <c r="J360"/>
      <c r="K360"/>
      <c r="L360"/>
      <c r="N360"/>
    </row>
    <row r="361" spans="1:14" ht="13.5">
      <c r="A361"/>
      <c r="B361"/>
      <c r="C361"/>
      <c r="D361"/>
      <c r="E361"/>
      <c r="F361"/>
      <c r="G361"/>
      <c r="H361"/>
      <c r="I361"/>
      <c r="J361"/>
      <c r="K361"/>
      <c r="L361"/>
      <c r="N361"/>
    </row>
    <row r="362" spans="1:14" ht="13.5">
      <c r="A362"/>
      <c r="B362"/>
      <c r="C362"/>
      <c r="D362"/>
      <c r="E362"/>
      <c r="F362"/>
      <c r="G362"/>
      <c r="H362"/>
      <c r="I362"/>
      <c r="J362"/>
      <c r="K362"/>
      <c r="L362"/>
      <c r="N362"/>
    </row>
    <row r="363" spans="1:14" ht="13.5">
      <c r="A363"/>
      <c r="B363"/>
      <c r="C363"/>
      <c r="D363"/>
      <c r="E363"/>
      <c r="F363"/>
      <c r="G363"/>
      <c r="H363"/>
      <c r="I363"/>
      <c r="J363"/>
      <c r="K363"/>
      <c r="L363"/>
      <c r="N363"/>
    </row>
    <row r="364" spans="1:14" ht="13.5">
      <c r="A364"/>
      <c r="B364"/>
      <c r="C364"/>
      <c r="D364"/>
      <c r="E364"/>
      <c r="F364"/>
      <c r="G364"/>
      <c r="H364"/>
      <c r="I364"/>
      <c r="J364"/>
      <c r="K364"/>
      <c r="L364"/>
      <c r="N364"/>
    </row>
    <row r="365" spans="1:14" ht="13.5">
      <c r="A365"/>
      <c r="B365"/>
      <c r="C365"/>
      <c r="D365"/>
      <c r="E365"/>
      <c r="F365"/>
      <c r="G365"/>
      <c r="H365"/>
      <c r="I365"/>
      <c r="J365"/>
      <c r="K365"/>
      <c r="L365"/>
      <c r="N365"/>
    </row>
    <row r="366" spans="1:14" ht="13.5">
      <c r="A366"/>
      <c r="B366"/>
      <c r="C366"/>
      <c r="D366"/>
      <c r="E366"/>
      <c r="F366"/>
      <c r="G366"/>
      <c r="H366"/>
      <c r="I366"/>
      <c r="J366"/>
      <c r="K366"/>
      <c r="L366"/>
      <c r="N366"/>
    </row>
    <row r="367" spans="1:14" ht="13.5">
      <c r="A367"/>
      <c r="B367"/>
      <c r="C367"/>
      <c r="D367"/>
      <c r="E367"/>
      <c r="F367"/>
      <c r="G367"/>
      <c r="H367"/>
      <c r="I367"/>
      <c r="J367"/>
      <c r="K367"/>
      <c r="L367"/>
      <c r="N367"/>
    </row>
    <row r="368" spans="1:14" ht="13.5">
      <c r="A368"/>
      <c r="B368"/>
      <c r="C368"/>
      <c r="D368"/>
      <c r="E368"/>
      <c r="F368"/>
      <c r="G368"/>
      <c r="H368"/>
      <c r="I368"/>
      <c r="J368"/>
      <c r="K368"/>
      <c r="L368"/>
      <c r="N368"/>
    </row>
    <row r="369" spans="1:14" ht="13.5">
      <c r="A369"/>
      <c r="B369"/>
      <c r="C369"/>
      <c r="D369"/>
      <c r="E369"/>
      <c r="F369"/>
      <c r="G369"/>
      <c r="H369"/>
      <c r="I369"/>
      <c r="J369"/>
      <c r="K369"/>
      <c r="L369"/>
      <c r="N369"/>
    </row>
    <row r="370" spans="1:14" ht="13.5">
      <c r="A370"/>
      <c r="B370"/>
      <c r="C370"/>
      <c r="D370"/>
      <c r="E370"/>
      <c r="F370"/>
      <c r="G370"/>
      <c r="H370"/>
      <c r="I370"/>
      <c r="J370"/>
      <c r="K370"/>
      <c r="L370"/>
      <c r="N370"/>
    </row>
    <row r="371" spans="1:14" ht="13.5">
      <c r="A371"/>
      <c r="B371"/>
      <c r="C371"/>
      <c r="D371"/>
      <c r="E371"/>
      <c r="F371"/>
      <c r="G371"/>
      <c r="H371"/>
      <c r="I371"/>
      <c r="J371"/>
      <c r="K371"/>
      <c r="L371"/>
      <c r="N371"/>
    </row>
    <row r="372" spans="1:14" ht="13.5">
      <c r="A372"/>
      <c r="B372"/>
      <c r="C372"/>
      <c r="D372"/>
      <c r="E372"/>
      <c r="F372"/>
      <c r="G372"/>
      <c r="H372"/>
      <c r="I372"/>
      <c r="J372"/>
      <c r="K372"/>
      <c r="L372"/>
      <c r="N372"/>
    </row>
    <row r="373" spans="1:14" ht="13.5">
      <c r="A373"/>
      <c r="B373"/>
      <c r="C373"/>
      <c r="D373"/>
      <c r="E373"/>
      <c r="F373"/>
      <c r="G373"/>
      <c r="H373"/>
      <c r="I373"/>
      <c r="J373"/>
      <c r="K373"/>
      <c r="L373"/>
      <c r="N373"/>
    </row>
    <row r="374" spans="1:14" ht="13.5">
      <c r="A374"/>
      <c r="B374"/>
      <c r="C374"/>
      <c r="D374"/>
      <c r="E374"/>
      <c r="F374"/>
      <c r="G374"/>
      <c r="H374"/>
      <c r="I374"/>
      <c r="J374"/>
      <c r="K374"/>
      <c r="L374"/>
      <c r="N374"/>
    </row>
    <row r="375" spans="1:14" ht="13.5">
      <c r="A375"/>
      <c r="B375"/>
      <c r="C375"/>
      <c r="D375"/>
      <c r="E375"/>
      <c r="F375"/>
      <c r="G375"/>
      <c r="H375"/>
      <c r="I375"/>
      <c r="J375"/>
      <c r="K375"/>
      <c r="L375"/>
      <c r="N375"/>
    </row>
    <row r="376" spans="1:14" ht="13.5">
      <c r="A376"/>
      <c r="B376"/>
      <c r="C376"/>
      <c r="D376"/>
      <c r="E376"/>
      <c r="F376"/>
      <c r="G376"/>
      <c r="H376"/>
      <c r="I376"/>
      <c r="J376"/>
      <c r="K376"/>
      <c r="L376"/>
      <c r="N376"/>
    </row>
    <row r="377" spans="1:14" ht="13.5">
      <c r="A377"/>
      <c r="B377"/>
      <c r="C377"/>
      <c r="D377"/>
      <c r="E377"/>
      <c r="F377"/>
      <c r="G377"/>
      <c r="H377"/>
      <c r="I377"/>
      <c r="J377"/>
      <c r="K377"/>
      <c r="L377"/>
      <c r="N377"/>
    </row>
    <row r="378" spans="1:14" ht="13.5">
      <c r="A378"/>
      <c r="B378"/>
      <c r="C378"/>
      <c r="D378"/>
      <c r="E378"/>
      <c r="F378"/>
      <c r="G378"/>
      <c r="H378"/>
      <c r="I378"/>
      <c r="J378"/>
      <c r="K378"/>
      <c r="L378"/>
      <c r="N378"/>
    </row>
    <row r="379" spans="1:14" ht="13.5">
      <c r="A379"/>
      <c r="B379"/>
      <c r="C379"/>
      <c r="D379"/>
      <c r="E379"/>
      <c r="F379"/>
      <c r="G379"/>
      <c r="H379"/>
      <c r="I379"/>
      <c r="J379"/>
      <c r="K379"/>
      <c r="L379"/>
      <c r="N379"/>
    </row>
    <row r="380" spans="1:14" ht="13.5">
      <c r="A380"/>
      <c r="B380"/>
      <c r="C380"/>
      <c r="D380"/>
      <c r="E380"/>
      <c r="F380"/>
      <c r="G380"/>
      <c r="H380"/>
      <c r="I380"/>
      <c r="J380"/>
      <c r="K380"/>
      <c r="L380"/>
      <c r="N380"/>
    </row>
    <row r="381" spans="1:14" ht="13.5">
      <c r="A381"/>
      <c r="B381"/>
      <c r="C381"/>
      <c r="D381"/>
      <c r="E381"/>
      <c r="F381"/>
      <c r="G381"/>
      <c r="H381"/>
      <c r="I381"/>
      <c r="J381"/>
      <c r="K381"/>
      <c r="L381"/>
      <c r="N381"/>
    </row>
    <row r="382" spans="1:14" ht="13.5">
      <c r="A382"/>
      <c r="B382"/>
      <c r="C382"/>
      <c r="D382"/>
      <c r="E382"/>
      <c r="F382"/>
      <c r="G382"/>
      <c r="H382"/>
      <c r="I382"/>
      <c r="J382"/>
      <c r="K382"/>
      <c r="L382"/>
      <c r="N382"/>
    </row>
    <row r="383" spans="1:14" ht="13.5">
      <c r="A383"/>
      <c r="B383"/>
      <c r="C383"/>
      <c r="D383"/>
      <c r="E383"/>
      <c r="F383"/>
      <c r="G383"/>
      <c r="H383"/>
      <c r="I383"/>
      <c r="J383"/>
      <c r="K383"/>
      <c r="L383"/>
      <c r="N383"/>
    </row>
    <row r="384" spans="1:14" ht="13.5">
      <c r="A384"/>
      <c r="B384"/>
      <c r="C384"/>
      <c r="D384"/>
      <c r="E384"/>
      <c r="F384"/>
      <c r="G384"/>
      <c r="H384"/>
      <c r="I384"/>
      <c r="J384"/>
      <c r="K384"/>
      <c r="L384"/>
      <c r="N384"/>
    </row>
    <row r="385" spans="1:14" ht="13.5">
      <c r="A385"/>
      <c r="B385"/>
      <c r="C385"/>
      <c r="D385"/>
      <c r="E385"/>
      <c r="F385"/>
      <c r="G385"/>
      <c r="H385"/>
      <c r="I385"/>
      <c r="J385"/>
      <c r="K385"/>
      <c r="L385"/>
      <c r="N385"/>
    </row>
    <row r="386" spans="1:14" ht="13.5">
      <c r="A386"/>
      <c r="B386"/>
      <c r="C386"/>
      <c r="D386"/>
      <c r="E386"/>
      <c r="F386"/>
      <c r="G386"/>
      <c r="H386"/>
      <c r="I386"/>
      <c r="J386"/>
      <c r="K386"/>
      <c r="L386"/>
      <c r="N386"/>
    </row>
    <row r="387" spans="1:14" ht="13.5">
      <c r="A387"/>
      <c r="B387"/>
      <c r="C387"/>
      <c r="D387"/>
      <c r="E387"/>
      <c r="F387"/>
      <c r="G387"/>
      <c r="H387"/>
      <c r="I387"/>
      <c r="J387"/>
      <c r="K387"/>
      <c r="L387"/>
      <c r="N387"/>
    </row>
    <row r="388" spans="1:14" ht="13.5">
      <c r="A388"/>
      <c r="B388"/>
      <c r="C388"/>
      <c r="D388"/>
      <c r="E388"/>
      <c r="F388"/>
      <c r="G388"/>
      <c r="H388"/>
      <c r="I388"/>
      <c r="J388"/>
      <c r="K388"/>
      <c r="L388"/>
      <c r="N388"/>
    </row>
    <row r="389" spans="1:14" ht="13.5">
      <c r="A389"/>
      <c r="B389"/>
      <c r="C389"/>
      <c r="D389"/>
      <c r="E389"/>
      <c r="F389"/>
      <c r="G389"/>
      <c r="H389"/>
      <c r="I389"/>
      <c r="J389"/>
      <c r="K389"/>
      <c r="L389"/>
      <c r="N389"/>
    </row>
    <row r="390" spans="1:14" ht="13.5">
      <c r="A390"/>
      <c r="B390"/>
      <c r="C390"/>
      <c r="D390"/>
      <c r="E390"/>
      <c r="F390"/>
      <c r="G390"/>
      <c r="H390"/>
      <c r="I390"/>
      <c r="J390"/>
      <c r="K390"/>
      <c r="L390"/>
      <c r="N390"/>
    </row>
    <row r="391" spans="1:14" ht="13.5">
      <c r="A391"/>
      <c r="B391"/>
      <c r="C391"/>
      <c r="D391"/>
      <c r="E391"/>
      <c r="F391"/>
      <c r="G391"/>
      <c r="H391"/>
      <c r="I391"/>
      <c r="J391"/>
      <c r="K391"/>
      <c r="L391"/>
      <c r="N391"/>
    </row>
    <row r="392" spans="1:14" ht="13.5">
      <c r="A392"/>
      <c r="B392"/>
      <c r="C392"/>
      <c r="D392"/>
      <c r="E392"/>
      <c r="F392"/>
      <c r="G392"/>
      <c r="H392"/>
      <c r="I392"/>
      <c r="J392"/>
      <c r="K392"/>
      <c r="L392"/>
      <c r="N392"/>
    </row>
    <row r="393" spans="1:14" ht="13.5">
      <c r="A393"/>
      <c r="B393"/>
      <c r="C393"/>
      <c r="D393"/>
      <c r="E393"/>
      <c r="F393"/>
      <c r="G393"/>
      <c r="H393"/>
      <c r="I393"/>
      <c r="J393"/>
      <c r="K393"/>
      <c r="L393"/>
      <c r="N393"/>
    </row>
    <row r="394" spans="1:14" ht="13.5">
      <c r="A394"/>
      <c r="B394"/>
      <c r="C394"/>
      <c r="D394"/>
      <c r="E394"/>
      <c r="F394"/>
      <c r="G394"/>
      <c r="H394"/>
      <c r="I394"/>
      <c r="J394"/>
      <c r="K394"/>
      <c r="L394"/>
      <c r="N394"/>
    </row>
    <row r="395" spans="1:14" ht="13.5">
      <c r="A395"/>
      <c r="B395"/>
      <c r="C395"/>
      <c r="D395"/>
      <c r="E395"/>
      <c r="F395"/>
      <c r="G395"/>
      <c r="H395"/>
      <c r="I395"/>
      <c r="J395"/>
      <c r="K395"/>
      <c r="L395"/>
      <c r="N395"/>
    </row>
    <row r="396" spans="1:14" ht="13.5">
      <c r="A396"/>
      <c r="B396"/>
      <c r="C396"/>
      <c r="D396"/>
      <c r="E396"/>
      <c r="F396"/>
      <c r="G396"/>
      <c r="H396"/>
      <c r="I396"/>
      <c r="J396"/>
      <c r="K396"/>
      <c r="L396"/>
      <c r="N396"/>
    </row>
    <row r="397" spans="1:14" ht="13.5">
      <c r="A397"/>
      <c r="B397"/>
      <c r="C397"/>
      <c r="D397"/>
      <c r="E397"/>
      <c r="F397"/>
      <c r="G397"/>
      <c r="H397"/>
      <c r="I397"/>
      <c r="J397"/>
      <c r="K397"/>
      <c r="L397"/>
      <c r="N397"/>
    </row>
    <row r="398" spans="1:14" ht="13.5">
      <c r="A398"/>
      <c r="B398"/>
      <c r="C398"/>
      <c r="D398"/>
      <c r="E398"/>
      <c r="F398"/>
      <c r="G398"/>
      <c r="H398"/>
      <c r="I398"/>
      <c r="J398"/>
      <c r="K398"/>
      <c r="L398"/>
      <c r="N398"/>
    </row>
    <row r="399" spans="1:14" ht="13.5">
      <c r="A399"/>
      <c r="B399"/>
      <c r="C399"/>
      <c r="D399"/>
      <c r="E399"/>
      <c r="F399"/>
      <c r="G399"/>
      <c r="H399"/>
      <c r="I399"/>
      <c r="J399"/>
      <c r="K399"/>
      <c r="L399"/>
      <c r="N399"/>
    </row>
    <row r="400" spans="1:14" ht="13.5">
      <c r="A400"/>
      <c r="B400"/>
      <c r="C400"/>
      <c r="D400"/>
      <c r="E400"/>
      <c r="F400"/>
      <c r="G400"/>
      <c r="H400"/>
      <c r="I400"/>
      <c r="J400"/>
      <c r="K400"/>
      <c r="L400"/>
      <c r="N400"/>
    </row>
    <row r="401" spans="1:14" ht="13.5">
      <c r="A401"/>
      <c r="B401"/>
      <c r="C401"/>
      <c r="D401"/>
      <c r="E401"/>
      <c r="F401"/>
      <c r="G401"/>
      <c r="H401"/>
      <c r="I401"/>
      <c r="J401"/>
      <c r="K401"/>
      <c r="L401"/>
      <c r="N401"/>
    </row>
    <row r="402" spans="1:14" ht="13.5">
      <c r="A402"/>
      <c r="B402"/>
      <c r="C402"/>
      <c r="D402"/>
      <c r="E402"/>
      <c r="F402"/>
      <c r="G402"/>
      <c r="H402"/>
      <c r="I402"/>
      <c r="J402"/>
      <c r="K402"/>
      <c r="L402"/>
      <c r="N402"/>
    </row>
    <row r="403" spans="1:14" ht="13.5">
      <c r="A403"/>
      <c r="B403"/>
      <c r="C403"/>
      <c r="D403"/>
      <c r="E403"/>
      <c r="F403"/>
      <c r="G403"/>
      <c r="H403"/>
      <c r="I403"/>
      <c r="J403"/>
      <c r="K403"/>
      <c r="L403"/>
      <c r="N403"/>
    </row>
    <row r="404" spans="1:14" ht="13.5">
      <c r="A404"/>
      <c r="B404"/>
      <c r="C404"/>
      <c r="D404"/>
      <c r="E404"/>
      <c r="F404"/>
      <c r="G404"/>
      <c r="H404"/>
      <c r="I404"/>
      <c r="J404"/>
      <c r="K404"/>
      <c r="L404"/>
      <c r="N404"/>
    </row>
    <row r="405" spans="1:14" ht="13.5">
      <c r="A405"/>
      <c r="B405"/>
      <c r="C405"/>
      <c r="D405"/>
      <c r="E405"/>
      <c r="F405"/>
      <c r="G405"/>
      <c r="H405"/>
      <c r="I405"/>
      <c r="J405"/>
      <c r="K405"/>
      <c r="L405"/>
      <c r="N405"/>
    </row>
    <row r="406" spans="1:14" ht="13.5">
      <c r="A406"/>
      <c r="B406"/>
      <c r="C406"/>
      <c r="D406"/>
      <c r="E406"/>
      <c r="F406"/>
      <c r="G406"/>
      <c r="H406"/>
      <c r="I406"/>
      <c r="J406"/>
      <c r="K406"/>
      <c r="L406"/>
      <c r="N406"/>
    </row>
    <row r="407" spans="1:14" ht="13.5">
      <c r="A407"/>
      <c r="B407"/>
      <c r="C407"/>
      <c r="D407"/>
      <c r="E407"/>
      <c r="F407"/>
      <c r="G407"/>
      <c r="H407"/>
      <c r="I407"/>
      <c r="J407"/>
      <c r="K407"/>
      <c r="L407"/>
      <c r="N407"/>
    </row>
    <row r="408" spans="1:14" ht="13.5">
      <c r="A408"/>
      <c r="B408"/>
      <c r="C408"/>
      <c r="D408"/>
      <c r="E408"/>
      <c r="F408"/>
      <c r="G408"/>
      <c r="H408"/>
      <c r="I408"/>
      <c r="J408"/>
      <c r="K408"/>
      <c r="L408"/>
      <c r="N408"/>
    </row>
    <row r="409" spans="1:14" ht="13.5">
      <c r="A409"/>
      <c r="B409"/>
      <c r="C409"/>
      <c r="D409"/>
      <c r="E409"/>
      <c r="F409"/>
      <c r="G409"/>
      <c r="H409"/>
      <c r="I409"/>
      <c r="J409"/>
      <c r="K409"/>
      <c r="L409"/>
      <c r="N409"/>
    </row>
    <row r="410" spans="1:14" ht="13.5">
      <c r="A410"/>
      <c r="B410"/>
      <c r="C410"/>
      <c r="D410"/>
      <c r="E410"/>
      <c r="F410"/>
      <c r="G410"/>
      <c r="H410"/>
      <c r="I410"/>
      <c r="J410"/>
      <c r="K410"/>
      <c r="L410"/>
      <c r="N410"/>
    </row>
    <row r="411" spans="1:14" ht="13.5">
      <c r="A411"/>
      <c r="B411"/>
      <c r="C411"/>
      <c r="D411"/>
      <c r="E411"/>
      <c r="F411"/>
      <c r="G411"/>
      <c r="H411"/>
      <c r="I411"/>
      <c r="J411"/>
      <c r="K411"/>
      <c r="L411"/>
      <c r="N411"/>
    </row>
    <row r="412" spans="1:14" ht="13.5">
      <c r="A412"/>
      <c r="B412"/>
      <c r="C412"/>
      <c r="D412"/>
      <c r="E412"/>
      <c r="F412"/>
      <c r="G412"/>
      <c r="H412"/>
      <c r="I412"/>
      <c r="J412"/>
      <c r="K412"/>
      <c r="L412"/>
      <c r="N412"/>
    </row>
    <row r="413" spans="1:14" ht="13.5">
      <c r="A413"/>
      <c r="B413"/>
      <c r="C413"/>
      <c r="D413"/>
      <c r="E413"/>
      <c r="F413"/>
      <c r="G413"/>
      <c r="H413"/>
      <c r="I413"/>
      <c r="J413"/>
      <c r="K413"/>
      <c r="L413"/>
      <c r="N413"/>
    </row>
    <row r="414" spans="1:14" ht="13.5">
      <c r="A414"/>
      <c r="B414"/>
      <c r="C414"/>
      <c r="D414"/>
      <c r="E414"/>
      <c r="F414"/>
      <c r="G414"/>
      <c r="H414"/>
      <c r="I414"/>
      <c r="J414"/>
      <c r="K414"/>
      <c r="L414"/>
      <c r="N414"/>
    </row>
    <row r="415" spans="1:14" ht="13.5">
      <c r="A415"/>
      <c r="B415"/>
      <c r="C415"/>
      <c r="D415"/>
      <c r="E415"/>
      <c r="F415"/>
      <c r="G415"/>
      <c r="H415"/>
      <c r="I415"/>
      <c r="J415"/>
      <c r="K415"/>
      <c r="L415"/>
      <c r="N415"/>
    </row>
    <row r="416" spans="1:14" ht="13.5">
      <c r="A416"/>
      <c r="B416"/>
      <c r="C416"/>
      <c r="D416"/>
      <c r="E416"/>
      <c r="F416"/>
      <c r="G416"/>
      <c r="H416"/>
      <c r="I416"/>
      <c r="J416"/>
      <c r="K416"/>
      <c r="L416"/>
      <c r="N416"/>
    </row>
    <row r="417" spans="1:14" ht="13.5">
      <c r="A417"/>
      <c r="B417"/>
      <c r="C417"/>
      <c r="D417"/>
      <c r="E417"/>
      <c r="F417"/>
      <c r="G417"/>
      <c r="H417"/>
      <c r="I417"/>
      <c r="J417"/>
      <c r="K417"/>
      <c r="L417"/>
      <c r="N417"/>
    </row>
    <row r="418" spans="1:14" ht="13.5">
      <c r="A418"/>
      <c r="B418"/>
      <c r="C418"/>
      <c r="D418"/>
      <c r="E418"/>
      <c r="F418"/>
      <c r="G418"/>
      <c r="H418"/>
      <c r="I418"/>
      <c r="J418"/>
      <c r="K418"/>
      <c r="L418"/>
      <c r="N418"/>
    </row>
    <row r="419" spans="1:14" ht="13.5">
      <c r="A419"/>
      <c r="B419"/>
      <c r="C419"/>
      <c r="D419"/>
      <c r="E419"/>
      <c r="F419"/>
      <c r="G419"/>
      <c r="H419"/>
      <c r="I419"/>
      <c r="J419"/>
      <c r="K419"/>
      <c r="L419"/>
      <c r="N419"/>
    </row>
    <row r="420" spans="1:14" ht="13.5">
      <c r="A420"/>
      <c r="B420"/>
      <c r="C420"/>
      <c r="D420"/>
      <c r="E420"/>
      <c r="F420"/>
      <c r="G420"/>
      <c r="H420"/>
      <c r="I420"/>
      <c r="J420"/>
      <c r="K420"/>
      <c r="L420"/>
      <c r="N420"/>
    </row>
    <row r="421" spans="1:14" ht="13.5">
      <c r="A421"/>
      <c r="B421"/>
      <c r="C421"/>
      <c r="D421"/>
      <c r="E421"/>
      <c r="F421"/>
      <c r="G421"/>
      <c r="H421"/>
      <c r="I421"/>
      <c r="J421"/>
      <c r="K421"/>
      <c r="L421"/>
      <c r="N421"/>
    </row>
    <row r="422" spans="1:14" ht="13.5">
      <c r="A422"/>
      <c r="B422"/>
      <c r="C422"/>
      <c r="D422"/>
      <c r="E422"/>
      <c r="F422"/>
      <c r="G422"/>
      <c r="H422"/>
      <c r="I422"/>
      <c r="J422"/>
      <c r="K422"/>
      <c r="L422"/>
      <c r="N422"/>
    </row>
    <row r="423" spans="1:14" ht="13.5">
      <c r="A423"/>
      <c r="B423"/>
      <c r="C423"/>
      <c r="D423"/>
      <c r="E423"/>
      <c r="F423"/>
      <c r="G423"/>
      <c r="H423"/>
      <c r="I423"/>
      <c r="J423"/>
      <c r="K423"/>
      <c r="L423"/>
      <c r="N423"/>
    </row>
    <row r="424" spans="1:14" ht="13.5">
      <c r="A424"/>
      <c r="B424"/>
      <c r="C424"/>
      <c r="D424"/>
      <c r="E424"/>
      <c r="F424"/>
      <c r="G424"/>
      <c r="H424"/>
      <c r="I424"/>
      <c r="J424"/>
      <c r="K424"/>
      <c r="L424"/>
      <c r="N424"/>
    </row>
    <row r="425" spans="1:14" ht="13.5">
      <c r="A425"/>
      <c r="B425"/>
      <c r="C425"/>
      <c r="D425"/>
      <c r="E425"/>
      <c r="F425"/>
      <c r="G425"/>
      <c r="H425"/>
      <c r="I425"/>
      <c r="J425"/>
      <c r="K425"/>
      <c r="L425"/>
      <c r="N425"/>
    </row>
    <row r="426" spans="1:14" ht="13.5">
      <c r="A426"/>
      <c r="B426"/>
      <c r="C426"/>
      <c r="D426"/>
      <c r="E426"/>
      <c r="F426"/>
      <c r="G426"/>
      <c r="H426"/>
      <c r="I426"/>
      <c r="J426"/>
      <c r="K426"/>
      <c r="L426"/>
      <c r="N426"/>
    </row>
    <row r="427" spans="1:14" ht="13.5">
      <c r="A427"/>
      <c r="B427"/>
      <c r="C427"/>
      <c r="D427"/>
      <c r="E427"/>
      <c r="F427"/>
      <c r="G427"/>
      <c r="H427"/>
      <c r="I427"/>
      <c r="J427"/>
      <c r="K427"/>
      <c r="L427"/>
      <c r="N427"/>
    </row>
    <row r="428" spans="1:14" ht="13.5">
      <c r="A428"/>
      <c r="B428"/>
      <c r="C428"/>
      <c r="D428"/>
      <c r="E428"/>
      <c r="F428"/>
      <c r="G428"/>
      <c r="H428"/>
      <c r="I428"/>
      <c r="J428"/>
      <c r="K428"/>
      <c r="L428"/>
      <c r="N428"/>
    </row>
    <row r="429" spans="1:14" ht="13.5">
      <c r="A429"/>
      <c r="B429"/>
      <c r="C429"/>
      <c r="D429"/>
      <c r="E429"/>
      <c r="F429"/>
      <c r="G429"/>
      <c r="H429"/>
      <c r="I429"/>
      <c r="J429"/>
      <c r="K429"/>
      <c r="L429"/>
      <c r="N429"/>
    </row>
    <row r="430" spans="1:14" ht="13.5">
      <c r="A430"/>
      <c r="B430"/>
      <c r="C430"/>
      <c r="D430"/>
      <c r="E430"/>
      <c r="F430"/>
      <c r="G430"/>
      <c r="H430"/>
      <c r="I430"/>
      <c r="J430"/>
      <c r="K430"/>
      <c r="L430"/>
      <c r="N430"/>
    </row>
    <row r="431" spans="1:14" ht="13.5">
      <c r="A431"/>
      <c r="B431"/>
      <c r="C431"/>
      <c r="D431"/>
      <c r="E431"/>
      <c r="F431"/>
      <c r="G431"/>
      <c r="H431"/>
      <c r="I431"/>
      <c r="J431"/>
      <c r="K431"/>
      <c r="L431"/>
      <c r="N431"/>
    </row>
    <row r="432" spans="1:14" ht="13.5">
      <c r="A432"/>
      <c r="B432"/>
      <c r="C432"/>
      <c r="D432"/>
      <c r="E432"/>
      <c r="F432"/>
      <c r="G432"/>
      <c r="H432"/>
      <c r="I432"/>
      <c r="J432"/>
      <c r="K432"/>
      <c r="L432"/>
      <c r="N432"/>
    </row>
    <row r="433" spans="1:14" ht="13.5">
      <c r="A433"/>
      <c r="B433"/>
      <c r="C433"/>
      <c r="D433"/>
      <c r="E433"/>
      <c r="F433"/>
      <c r="G433"/>
      <c r="H433"/>
      <c r="I433"/>
      <c r="J433"/>
      <c r="K433"/>
      <c r="L433"/>
      <c r="N433"/>
    </row>
    <row r="434" spans="1:14" ht="13.5">
      <c r="A434"/>
      <c r="B434"/>
      <c r="C434"/>
      <c r="D434"/>
      <c r="E434"/>
      <c r="F434"/>
      <c r="G434"/>
      <c r="H434"/>
      <c r="I434"/>
      <c r="J434"/>
      <c r="K434"/>
      <c r="L434"/>
      <c r="N434"/>
    </row>
    <row r="435" spans="1:14" ht="13.5">
      <c r="A435"/>
      <c r="B435"/>
      <c r="C435"/>
      <c r="D435"/>
      <c r="E435"/>
      <c r="F435"/>
      <c r="G435"/>
      <c r="H435"/>
      <c r="I435"/>
      <c r="J435"/>
      <c r="K435"/>
      <c r="L435"/>
      <c r="N435"/>
    </row>
    <row r="436" spans="1:14" ht="13.5">
      <c r="A436"/>
      <c r="B436"/>
      <c r="C436"/>
      <c r="D436"/>
      <c r="E436"/>
      <c r="F436"/>
      <c r="G436"/>
      <c r="H436"/>
      <c r="I436"/>
      <c r="J436"/>
      <c r="K436"/>
      <c r="L436"/>
      <c r="N436"/>
    </row>
    <row r="437" spans="1:14" ht="13.5">
      <c r="A437"/>
      <c r="B437"/>
      <c r="C437"/>
      <c r="D437"/>
      <c r="E437"/>
      <c r="F437"/>
      <c r="G437"/>
      <c r="H437"/>
      <c r="I437"/>
      <c r="J437"/>
      <c r="K437"/>
      <c r="L437"/>
      <c r="N437"/>
    </row>
    <row r="438" spans="1:14" ht="13.5">
      <c r="A438"/>
      <c r="B438"/>
      <c r="C438"/>
      <c r="D438"/>
      <c r="E438"/>
      <c r="F438"/>
      <c r="G438"/>
      <c r="H438"/>
      <c r="I438"/>
      <c r="J438"/>
      <c r="K438"/>
      <c r="L438"/>
      <c r="N438"/>
    </row>
    <row r="439" spans="1:14" ht="13.5">
      <c r="A439"/>
      <c r="B439"/>
      <c r="C439"/>
      <c r="D439"/>
      <c r="E439"/>
      <c r="F439"/>
      <c r="G439"/>
      <c r="H439"/>
      <c r="I439"/>
      <c r="J439"/>
      <c r="K439"/>
      <c r="L439"/>
      <c r="N439"/>
    </row>
    <row r="440" spans="1:14" ht="13.5">
      <c r="A440"/>
      <c r="B440"/>
      <c r="C440"/>
      <c r="D440"/>
      <c r="E440"/>
      <c r="F440"/>
      <c r="G440"/>
      <c r="H440"/>
      <c r="I440"/>
      <c r="J440"/>
      <c r="K440"/>
      <c r="L440"/>
      <c r="N440"/>
    </row>
    <row r="441" spans="1:14" ht="13.5">
      <c r="A441"/>
      <c r="B441"/>
      <c r="C441"/>
      <c r="D441"/>
      <c r="E441"/>
      <c r="F441"/>
      <c r="G441"/>
      <c r="H441"/>
      <c r="I441"/>
      <c r="J441"/>
      <c r="K441"/>
      <c r="L441"/>
      <c r="N441"/>
    </row>
    <row r="442" spans="1:14" ht="13.5">
      <c r="A442"/>
      <c r="B442"/>
      <c r="C442"/>
      <c r="D442"/>
      <c r="E442"/>
      <c r="F442"/>
      <c r="G442"/>
      <c r="H442"/>
      <c r="I442"/>
      <c r="J442"/>
      <c r="K442"/>
      <c r="L442"/>
      <c r="N442"/>
    </row>
    <row r="443" spans="1:14" ht="13.5">
      <c r="A443"/>
      <c r="B443"/>
      <c r="C443"/>
      <c r="D443"/>
      <c r="E443"/>
      <c r="F443"/>
      <c r="G443"/>
      <c r="H443"/>
      <c r="I443"/>
      <c r="J443"/>
      <c r="K443"/>
      <c r="L443"/>
      <c r="N443"/>
    </row>
    <row r="444" spans="1:14" ht="13.5">
      <c r="A444"/>
      <c r="B444"/>
      <c r="C444"/>
      <c r="D444"/>
      <c r="E444"/>
      <c r="F444"/>
      <c r="G444"/>
      <c r="H444"/>
      <c r="I444"/>
      <c r="J444"/>
      <c r="K444"/>
      <c r="L444"/>
      <c r="N444"/>
    </row>
    <row r="445" spans="1:14" ht="13.5">
      <c r="A445"/>
      <c r="B445"/>
      <c r="C445"/>
      <c r="D445"/>
      <c r="E445"/>
      <c r="F445"/>
      <c r="G445"/>
      <c r="H445"/>
      <c r="I445"/>
      <c r="J445"/>
      <c r="K445"/>
      <c r="L445"/>
      <c r="N445"/>
    </row>
    <row r="446" spans="1:14" ht="13.5">
      <c r="A446"/>
      <c r="B446"/>
      <c r="C446"/>
      <c r="D446"/>
      <c r="E446"/>
      <c r="F446"/>
      <c r="G446"/>
      <c r="H446"/>
      <c r="I446"/>
      <c r="J446"/>
      <c r="K446"/>
      <c r="L446"/>
      <c r="N446"/>
    </row>
    <row r="447" spans="1:14" ht="13.5">
      <c r="A447"/>
      <c r="B447"/>
      <c r="C447"/>
      <c r="D447"/>
      <c r="E447"/>
      <c r="F447"/>
      <c r="G447"/>
      <c r="H447"/>
      <c r="I447"/>
      <c r="J447"/>
      <c r="K447"/>
      <c r="L447"/>
      <c r="N447"/>
    </row>
    <row r="448" spans="1:14" ht="13.5">
      <c r="A448"/>
      <c r="B448"/>
      <c r="C448"/>
      <c r="D448"/>
      <c r="E448"/>
      <c r="F448"/>
      <c r="G448"/>
      <c r="H448"/>
      <c r="I448"/>
      <c r="J448"/>
      <c r="K448"/>
      <c r="L448"/>
      <c r="N448"/>
    </row>
    <row r="449" spans="1:14" ht="13.5">
      <c r="A449"/>
      <c r="B449"/>
      <c r="C449"/>
      <c r="D449"/>
      <c r="E449"/>
      <c r="F449"/>
      <c r="G449"/>
      <c r="H449"/>
      <c r="I449"/>
      <c r="J449"/>
      <c r="K449"/>
      <c r="L449"/>
      <c r="N449"/>
    </row>
    <row r="450" spans="1:14" ht="13.5">
      <c r="A450"/>
      <c r="B450"/>
      <c r="C450"/>
      <c r="D450"/>
      <c r="E450"/>
      <c r="F450"/>
      <c r="G450"/>
      <c r="H450"/>
      <c r="I450"/>
      <c r="J450"/>
      <c r="K450"/>
      <c r="L450"/>
      <c r="N450"/>
    </row>
    <row r="451" spans="1:14" ht="13.5">
      <c r="A451"/>
      <c r="B451"/>
      <c r="C451"/>
      <c r="D451"/>
      <c r="E451"/>
      <c r="F451"/>
      <c r="G451"/>
      <c r="H451"/>
      <c r="I451"/>
      <c r="J451"/>
      <c r="K451"/>
      <c r="L451"/>
      <c r="N451"/>
    </row>
    <row r="452" spans="1:14" ht="13.5">
      <c r="A452"/>
      <c r="B452"/>
      <c r="C452"/>
      <c r="D452"/>
      <c r="E452"/>
      <c r="F452"/>
      <c r="G452"/>
      <c r="H452"/>
      <c r="I452"/>
      <c r="J452"/>
      <c r="K452"/>
      <c r="L452"/>
      <c r="N452"/>
    </row>
    <row r="453" spans="1:14" ht="13.5">
      <c r="A453"/>
      <c r="B453"/>
      <c r="C453"/>
      <c r="D453"/>
      <c r="E453"/>
      <c r="F453"/>
      <c r="G453"/>
      <c r="H453"/>
      <c r="I453"/>
      <c r="J453"/>
      <c r="K453"/>
      <c r="L453"/>
      <c r="N453"/>
    </row>
    <row r="454" spans="1:14" ht="13.5">
      <c r="A454"/>
      <c r="B454"/>
      <c r="C454"/>
      <c r="D454"/>
      <c r="E454"/>
      <c r="F454"/>
      <c r="G454"/>
      <c r="H454"/>
      <c r="I454"/>
      <c r="J454"/>
      <c r="K454"/>
      <c r="L454"/>
      <c r="N454"/>
    </row>
    <row r="455" spans="1:14" ht="13.5">
      <c r="A455"/>
      <c r="B455"/>
      <c r="C455"/>
      <c r="D455"/>
      <c r="E455"/>
      <c r="F455"/>
      <c r="G455"/>
      <c r="H455"/>
      <c r="I455"/>
      <c r="J455"/>
      <c r="K455"/>
      <c r="L455"/>
      <c r="N455"/>
    </row>
    <row r="456" spans="1:14" ht="13.5">
      <c r="A456"/>
      <c r="B456"/>
      <c r="C456"/>
      <c r="D456"/>
      <c r="E456"/>
      <c r="F456"/>
      <c r="G456"/>
      <c r="H456"/>
      <c r="I456"/>
      <c r="J456"/>
      <c r="K456"/>
      <c r="L456"/>
      <c r="N456"/>
    </row>
    <row r="457" spans="1:14" ht="13.5">
      <c r="A457"/>
      <c r="B457"/>
      <c r="C457"/>
      <c r="D457"/>
      <c r="E457"/>
      <c r="F457"/>
      <c r="G457"/>
      <c r="H457"/>
      <c r="I457"/>
      <c r="J457"/>
      <c r="K457"/>
      <c r="L457"/>
      <c r="N457"/>
    </row>
    <row r="458" spans="1:14" ht="13.5">
      <c r="A458"/>
      <c r="B458"/>
      <c r="C458"/>
      <c r="D458"/>
      <c r="E458"/>
      <c r="F458"/>
      <c r="G458"/>
      <c r="H458"/>
      <c r="I458"/>
      <c r="J458"/>
      <c r="K458"/>
      <c r="L458"/>
      <c r="N458"/>
    </row>
    <row r="459" spans="1:14" ht="13.5">
      <c r="A459"/>
      <c r="B459"/>
      <c r="C459"/>
      <c r="D459"/>
      <c r="E459"/>
      <c r="F459"/>
      <c r="G459"/>
      <c r="H459"/>
      <c r="I459"/>
      <c r="J459"/>
      <c r="K459"/>
      <c r="L459"/>
      <c r="N459"/>
    </row>
    <row r="460" spans="1:14" ht="13.5">
      <c r="A460"/>
      <c r="B460"/>
      <c r="C460"/>
      <c r="D460"/>
      <c r="E460"/>
      <c r="F460"/>
      <c r="G460"/>
      <c r="H460"/>
      <c r="I460"/>
      <c r="J460"/>
      <c r="K460"/>
      <c r="L460"/>
      <c r="N460"/>
    </row>
    <row r="461" spans="1:14" ht="13.5">
      <c r="A461"/>
      <c r="B461"/>
      <c r="C461"/>
      <c r="D461"/>
      <c r="E461"/>
      <c r="F461"/>
      <c r="G461"/>
      <c r="H461"/>
      <c r="I461"/>
      <c r="J461"/>
      <c r="K461"/>
      <c r="L461"/>
      <c r="N461"/>
    </row>
    <row r="462" spans="1:14" ht="13.5">
      <c r="A462"/>
      <c r="B462"/>
      <c r="C462"/>
      <c r="D462"/>
      <c r="E462"/>
      <c r="F462"/>
      <c r="G462"/>
      <c r="H462"/>
      <c r="I462"/>
      <c r="J462"/>
      <c r="K462"/>
      <c r="L462"/>
      <c r="N462"/>
    </row>
    <row r="463" spans="1:14" ht="13.5">
      <c r="A463"/>
      <c r="B463"/>
      <c r="C463"/>
      <c r="D463"/>
      <c r="E463"/>
      <c r="F463"/>
      <c r="G463"/>
      <c r="H463"/>
      <c r="I463"/>
      <c r="J463"/>
      <c r="K463"/>
      <c r="L463"/>
      <c r="N463"/>
    </row>
    <row r="464" spans="1:14" ht="13.5">
      <c r="A464"/>
      <c r="B464"/>
      <c r="C464"/>
      <c r="D464"/>
      <c r="E464"/>
      <c r="F464"/>
      <c r="G464"/>
      <c r="H464"/>
      <c r="I464"/>
      <c r="J464"/>
      <c r="K464"/>
      <c r="L464"/>
      <c r="N464"/>
    </row>
    <row r="465" spans="1:14" ht="13.5">
      <c r="A465"/>
      <c r="B465"/>
      <c r="C465"/>
      <c r="D465"/>
      <c r="E465"/>
      <c r="F465"/>
      <c r="G465"/>
      <c r="H465"/>
      <c r="I465"/>
      <c r="J465"/>
      <c r="K465"/>
      <c r="L465"/>
      <c r="N465"/>
    </row>
    <row r="466" spans="1:14" ht="13.5">
      <c r="A466"/>
      <c r="B466"/>
      <c r="C466"/>
      <c r="D466"/>
      <c r="E466"/>
      <c r="F466"/>
      <c r="G466"/>
      <c r="H466"/>
      <c r="I466"/>
      <c r="J466"/>
      <c r="K466"/>
      <c r="L466"/>
      <c r="N466"/>
    </row>
    <row r="467" spans="1:14" ht="13.5">
      <c r="A467"/>
      <c r="B467"/>
      <c r="C467"/>
      <c r="D467"/>
      <c r="E467"/>
      <c r="F467"/>
      <c r="G467"/>
      <c r="H467"/>
      <c r="I467"/>
      <c r="J467"/>
      <c r="K467"/>
      <c r="L467"/>
      <c r="N467"/>
    </row>
    <row r="468" spans="1:14" ht="13.5">
      <c r="A468"/>
      <c r="B468"/>
      <c r="C468"/>
      <c r="D468"/>
      <c r="E468"/>
      <c r="F468"/>
      <c r="G468"/>
      <c r="H468"/>
      <c r="I468"/>
      <c r="J468"/>
      <c r="K468"/>
      <c r="L468"/>
      <c r="N468"/>
    </row>
    <row r="469" spans="1:14" ht="13.5">
      <c r="A469"/>
      <c r="B469"/>
      <c r="C469"/>
      <c r="D469"/>
      <c r="E469"/>
      <c r="F469"/>
      <c r="G469"/>
      <c r="H469"/>
      <c r="I469"/>
      <c r="J469"/>
      <c r="K469"/>
      <c r="L469"/>
      <c r="N469"/>
    </row>
    <row r="470" spans="1:14" ht="13.5">
      <c r="A470"/>
      <c r="B470"/>
      <c r="C470"/>
      <c r="D470"/>
      <c r="E470"/>
      <c r="F470"/>
      <c r="G470"/>
      <c r="H470"/>
      <c r="I470"/>
      <c r="J470"/>
      <c r="K470"/>
      <c r="L470"/>
      <c r="N470"/>
    </row>
    <row r="471" spans="1:14" ht="13.5">
      <c r="A471"/>
      <c r="B471"/>
      <c r="C471"/>
      <c r="D471"/>
      <c r="E471"/>
      <c r="F471"/>
      <c r="G471"/>
      <c r="H471"/>
      <c r="I471"/>
      <c r="J471"/>
      <c r="K471"/>
      <c r="L471"/>
      <c r="N471"/>
    </row>
    <row r="472" spans="1:14" ht="13.5">
      <c r="A472"/>
      <c r="B472"/>
      <c r="C472"/>
      <c r="D472"/>
      <c r="E472"/>
      <c r="F472"/>
      <c r="G472"/>
      <c r="H472"/>
      <c r="I472"/>
      <c r="J472"/>
      <c r="K472"/>
      <c r="L472"/>
      <c r="N472"/>
    </row>
    <row r="473" spans="1:14" ht="13.5">
      <c r="A473"/>
      <c r="B473"/>
      <c r="C473"/>
      <c r="D473"/>
      <c r="E473"/>
      <c r="F473"/>
      <c r="G473"/>
      <c r="H473"/>
      <c r="I473"/>
      <c r="J473"/>
      <c r="K473"/>
      <c r="L473"/>
      <c r="N473"/>
    </row>
    <row r="474" spans="1:14" ht="13.5">
      <c r="A474"/>
      <c r="B474"/>
      <c r="C474"/>
      <c r="D474"/>
      <c r="E474"/>
      <c r="F474"/>
      <c r="G474"/>
      <c r="H474"/>
      <c r="I474"/>
      <c r="J474"/>
      <c r="K474"/>
      <c r="L474"/>
      <c r="N474"/>
    </row>
    <row r="475" spans="1:14" ht="13.5">
      <c r="A475"/>
      <c r="B475"/>
      <c r="C475"/>
      <c r="D475"/>
      <c r="E475"/>
      <c r="F475"/>
      <c r="G475"/>
      <c r="H475"/>
      <c r="I475"/>
      <c r="J475"/>
      <c r="K475"/>
      <c r="L475"/>
      <c r="N475"/>
    </row>
    <row r="476" spans="1:14" ht="13.5">
      <c r="A476"/>
      <c r="B476"/>
      <c r="C476"/>
      <c r="D476"/>
      <c r="E476"/>
      <c r="F476"/>
      <c r="G476"/>
      <c r="H476"/>
      <c r="I476"/>
      <c r="J476"/>
      <c r="K476"/>
      <c r="L476"/>
      <c r="N476"/>
    </row>
    <row r="477" spans="1:14" ht="13.5">
      <c r="A477"/>
      <c r="B477"/>
      <c r="C477"/>
      <c r="D477"/>
      <c r="E477"/>
      <c r="F477"/>
      <c r="G477"/>
      <c r="H477"/>
      <c r="I477"/>
      <c r="J477"/>
      <c r="K477"/>
      <c r="L477"/>
      <c r="N477"/>
    </row>
    <row r="478" spans="1:14" ht="13.5">
      <c r="A478"/>
      <c r="B478"/>
      <c r="C478"/>
      <c r="D478"/>
      <c r="E478"/>
      <c r="F478"/>
      <c r="G478"/>
      <c r="H478"/>
      <c r="I478"/>
      <c r="J478"/>
      <c r="K478"/>
      <c r="L478"/>
      <c r="N478"/>
    </row>
    <row r="479" spans="1:14" ht="13.5">
      <c r="A479"/>
      <c r="B479"/>
      <c r="C479"/>
      <c r="D479"/>
      <c r="E479"/>
      <c r="F479"/>
      <c r="G479"/>
      <c r="H479"/>
      <c r="I479"/>
      <c r="J479"/>
      <c r="K479"/>
      <c r="L479"/>
      <c r="N479"/>
    </row>
    <row r="480" spans="1:14" ht="13.5">
      <c r="A480"/>
      <c r="B480"/>
      <c r="C480"/>
      <c r="D480"/>
      <c r="E480"/>
      <c r="F480"/>
      <c r="G480"/>
      <c r="H480"/>
      <c r="I480"/>
      <c r="J480"/>
      <c r="K480"/>
      <c r="L480"/>
      <c r="N480"/>
    </row>
    <row r="481" spans="1:14" ht="13.5">
      <c r="A481"/>
      <c r="B481"/>
      <c r="C481"/>
      <c r="D481"/>
      <c r="E481"/>
      <c r="F481"/>
      <c r="G481"/>
      <c r="H481"/>
      <c r="I481"/>
      <c r="J481"/>
      <c r="K481"/>
      <c r="L481"/>
      <c r="N481"/>
    </row>
    <row r="482" spans="1:14" ht="13.5">
      <c r="A482"/>
      <c r="B482"/>
      <c r="C482"/>
      <c r="D482"/>
      <c r="E482"/>
      <c r="F482"/>
      <c r="G482"/>
      <c r="H482"/>
      <c r="I482"/>
      <c r="J482"/>
      <c r="K482"/>
      <c r="L482"/>
      <c r="N482"/>
    </row>
    <row r="483" spans="1:14" ht="13.5">
      <c r="A483"/>
      <c r="B483"/>
      <c r="C483"/>
      <c r="D483"/>
      <c r="E483"/>
      <c r="F483"/>
      <c r="G483"/>
      <c r="H483"/>
      <c r="I483"/>
      <c r="J483"/>
      <c r="K483"/>
      <c r="L483"/>
      <c r="N483"/>
    </row>
    <row r="484" spans="1:14" ht="13.5">
      <c r="A484"/>
      <c r="B484"/>
      <c r="C484"/>
      <c r="D484"/>
      <c r="E484"/>
      <c r="F484"/>
      <c r="G484"/>
      <c r="H484"/>
      <c r="I484"/>
      <c r="J484"/>
      <c r="K484"/>
      <c r="L484"/>
      <c r="N484"/>
    </row>
    <row r="485" spans="1:14" ht="13.5">
      <c r="A485"/>
      <c r="B485"/>
      <c r="C485"/>
      <c r="D485"/>
      <c r="E485"/>
      <c r="F485"/>
      <c r="G485"/>
      <c r="H485"/>
      <c r="I485"/>
      <c r="J485"/>
      <c r="K485"/>
      <c r="L485"/>
      <c r="N485"/>
    </row>
    <row r="486" spans="1:14" ht="13.5">
      <c r="A486"/>
      <c r="B486"/>
      <c r="C486"/>
      <c r="D486"/>
      <c r="E486"/>
      <c r="F486"/>
      <c r="G486"/>
      <c r="H486"/>
      <c r="I486"/>
      <c r="J486"/>
      <c r="K486"/>
      <c r="L486"/>
      <c r="N486"/>
    </row>
    <row r="487" spans="1:14" ht="13.5">
      <c r="A487"/>
      <c r="B487"/>
      <c r="C487"/>
      <c r="D487"/>
      <c r="E487"/>
      <c r="F487"/>
      <c r="G487"/>
      <c r="H487"/>
      <c r="I487"/>
      <c r="J487"/>
      <c r="K487"/>
      <c r="L487"/>
      <c r="N487"/>
    </row>
    <row r="488" spans="1:14" ht="13.5">
      <c r="A488"/>
      <c r="B488"/>
      <c r="C488"/>
      <c r="D488"/>
      <c r="E488"/>
      <c r="F488"/>
      <c r="G488"/>
      <c r="H488"/>
      <c r="I488"/>
      <c r="J488"/>
      <c r="K488"/>
      <c r="L488"/>
      <c r="N488"/>
    </row>
    <row r="489" spans="1:14" ht="13.5">
      <c r="A489"/>
      <c r="B489"/>
      <c r="C489"/>
      <c r="D489"/>
      <c r="E489"/>
      <c r="F489"/>
      <c r="G489"/>
      <c r="H489"/>
      <c r="I489"/>
      <c r="J489"/>
      <c r="K489"/>
      <c r="L489"/>
      <c r="N489"/>
    </row>
    <row r="490" spans="1:14" ht="13.5">
      <c r="A490"/>
      <c r="B490"/>
      <c r="C490"/>
      <c r="D490"/>
      <c r="E490"/>
      <c r="F490"/>
      <c r="G490"/>
      <c r="H490"/>
      <c r="I490"/>
      <c r="J490"/>
      <c r="K490"/>
      <c r="L490"/>
      <c r="N490"/>
    </row>
    <row r="491" spans="1:14" ht="13.5">
      <c r="A491"/>
      <c r="B491"/>
      <c r="C491"/>
      <c r="D491"/>
      <c r="E491"/>
      <c r="F491"/>
      <c r="G491"/>
      <c r="H491"/>
      <c r="I491"/>
      <c r="J491"/>
      <c r="K491"/>
      <c r="L491"/>
      <c r="N491"/>
    </row>
    <row r="492" spans="1:14" ht="13.5">
      <c r="A492"/>
      <c r="B492"/>
      <c r="C492"/>
      <c r="D492"/>
      <c r="E492"/>
      <c r="F492"/>
      <c r="G492"/>
      <c r="H492"/>
      <c r="I492"/>
      <c r="J492"/>
      <c r="K492"/>
      <c r="L492"/>
      <c r="N492"/>
    </row>
    <row r="493" spans="1:14" ht="13.5">
      <c r="A493"/>
      <c r="B493"/>
      <c r="C493"/>
      <c r="D493"/>
      <c r="E493"/>
      <c r="F493"/>
      <c r="G493"/>
      <c r="H493"/>
      <c r="I493"/>
      <c r="J493"/>
      <c r="K493"/>
      <c r="L493"/>
      <c r="N493"/>
    </row>
    <row r="494" spans="1:14" ht="13.5">
      <c r="A494"/>
      <c r="B494"/>
      <c r="C494"/>
      <c r="D494"/>
      <c r="E494"/>
      <c r="F494"/>
      <c r="G494"/>
      <c r="H494"/>
      <c r="I494"/>
      <c r="J494"/>
      <c r="K494"/>
      <c r="L494"/>
      <c r="N494"/>
    </row>
    <row r="495" spans="1:14" ht="13.5">
      <c r="A495"/>
      <c r="B495"/>
      <c r="C495"/>
      <c r="D495"/>
      <c r="E495"/>
      <c r="F495"/>
      <c r="G495"/>
      <c r="H495"/>
      <c r="I495"/>
      <c r="J495"/>
      <c r="K495"/>
      <c r="L495"/>
      <c r="N495"/>
    </row>
    <row r="496" spans="1:14" ht="13.5">
      <c r="A496"/>
      <c r="B496"/>
      <c r="C496"/>
      <c r="D496"/>
      <c r="E496"/>
      <c r="F496"/>
      <c r="G496"/>
      <c r="H496"/>
      <c r="I496"/>
      <c r="J496"/>
      <c r="K496"/>
      <c r="L496"/>
      <c r="N496"/>
    </row>
    <row r="497" spans="1:14" ht="13.5">
      <c r="A497"/>
      <c r="B497"/>
      <c r="C497"/>
      <c r="D497"/>
      <c r="E497"/>
      <c r="F497"/>
      <c r="G497"/>
      <c r="H497"/>
      <c r="I497"/>
      <c r="J497"/>
      <c r="K497"/>
      <c r="L497"/>
      <c r="N497"/>
    </row>
    <row r="498" spans="1:14" ht="13.5">
      <c r="A498"/>
      <c r="B498"/>
      <c r="C498"/>
      <c r="D498"/>
      <c r="E498"/>
      <c r="F498"/>
      <c r="G498"/>
      <c r="H498"/>
      <c r="I498"/>
      <c r="J498"/>
      <c r="K498"/>
      <c r="L498"/>
      <c r="N498"/>
    </row>
    <row r="499" spans="1:14" ht="13.5">
      <c r="A499"/>
      <c r="B499"/>
      <c r="C499"/>
      <c r="D499"/>
      <c r="E499"/>
      <c r="F499"/>
      <c r="G499"/>
      <c r="H499"/>
      <c r="I499"/>
      <c r="J499"/>
      <c r="K499"/>
      <c r="L499"/>
      <c r="N499"/>
    </row>
    <row r="500" spans="1:14" ht="13.5">
      <c r="A500"/>
      <c r="B500"/>
      <c r="C500"/>
      <c r="D500"/>
      <c r="E500"/>
      <c r="F500"/>
      <c r="G500"/>
      <c r="H500"/>
      <c r="I500"/>
      <c r="J500"/>
      <c r="K500"/>
      <c r="L500"/>
      <c r="N500"/>
    </row>
    <row r="501" spans="1:14" ht="13.5">
      <c r="A501"/>
      <c r="B501"/>
      <c r="C501"/>
      <c r="D501"/>
      <c r="E501"/>
      <c r="F501"/>
      <c r="G501"/>
      <c r="H501"/>
      <c r="I501"/>
      <c r="J501"/>
      <c r="K501"/>
      <c r="L501"/>
      <c r="N501"/>
    </row>
    <row r="502" spans="1:14" ht="13.5">
      <c r="A502"/>
      <c r="B502"/>
      <c r="C502"/>
      <c r="D502"/>
      <c r="E502"/>
      <c r="F502"/>
      <c r="G502"/>
      <c r="H502"/>
      <c r="I502"/>
      <c r="J502"/>
      <c r="K502"/>
      <c r="L502"/>
      <c r="N502"/>
    </row>
    <row r="503" spans="1:14" ht="13.5">
      <c r="A503"/>
      <c r="B503"/>
      <c r="C503"/>
      <c r="D503"/>
      <c r="E503"/>
      <c r="F503"/>
      <c r="G503"/>
      <c r="H503"/>
      <c r="I503"/>
      <c r="J503"/>
      <c r="K503"/>
      <c r="L503"/>
      <c r="N503"/>
    </row>
    <row r="504" spans="1:14" ht="13.5">
      <c r="A504"/>
      <c r="B504"/>
      <c r="C504"/>
      <c r="D504"/>
      <c r="E504"/>
      <c r="F504"/>
      <c r="G504"/>
      <c r="H504"/>
      <c r="I504"/>
      <c r="J504"/>
      <c r="K504"/>
      <c r="L504"/>
      <c r="N504"/>
    </row>
    <row r="505" spans="1:14" ht="13.5">
      <c r="A505"/>
      <c r="B505"/>
      <c r="C505"/>
      <c r="D505"/>
      <c r="E505"/>
      <c r="F505"/>
      <c r="G505"/>
      <c r="H505"/>
      <c r="I505"/>
      <c r="J505"/>
      <c r="K505"/>
      <c r="L505"/>
      <c r="N505"/>
    </row>
    <row r="506" spans="1:14" ht="13.5">
      <c r="A506"/>
      <c r="B506"/>
      <c r="C506"/>
      <c r="D506"/>
      <c r="E506"/>
      <c r="F506"/>
      <c r="G506"/>
      <c r="H506"/>
      <c r="I506"/>
      <c r="J506"/>
      <c r="K506"/>
      <c r="L506"/>
      <c r="N506"/>
    </row>
    <row r="507" spans="1:14" ht="13.5">
      <c r="A507"/>
      <c r="B507"/>
      <c r="C507"/>
      <c r="D507"/>
      <c r="E507"/>
      <c r="F507"/>
      <c r="G507"/>
      <c r="H507"/>
      <c r="I507"/>
      <c r="J507"/>
      <c r="K507"/>
      <c r="L507"/>
      <c r="N507"/>
    </row>
    <row r="508" spans="1:14" ht="13.5">
      <c r="A508"/>
      <c r="B508"/>
      <c r="C508"/>
      <c r="D508"/>
      <c r="E508"/>
      <c r="F508"/>
      <c r="G508"/>
      <c r="H508"/>
      <c r="I508"/>
      <c r="J508"/>
      <c r="K508"/>
      <c r="L508"/>
      <c r="N508"/>
    </row>
    <row r="509" spans="1:14" ht="13.5">
      <c r="A509"/>
      <c r="B509"/>
      <c r="C509"/>
      <c r="D509"/>
      <c r="E509"/>
      <c r="F509"/>
      <c r="G509"/>
      <c r="H509"/>
      <c r="I509"/>
      <c r="J509"/>
      <c r="K509"/>
      <c r="L509"/>
      <c r="N509"/>
    </row>
    <row r="510" spans="1:14" ht="13.5">
      <c r="A510"/>
      <c r="B510"/>
      <c r="C510"/>
      <c r="D510"/>
      <c r="E510"/>
      <c r="F510"/>
      <c r="G510"/>
      <c r="H510"/>
      <c r="I510"/>
      <c r="J510"/>
      <c r="K510"/>
      <c r="L510"/>
      <c r="N510"/>
    </row>
    <row r="511" spans="1:14" ht="13.5">
      <c r="A511"/>
      <c r="B511"/>
      <c r="C511"/>
      <c r="D511"/>
      <c r="E511"/>
      <c r="F511"/>
      <c r="G511"/>
      <c r="H511"/>
      <c r="I511"/>
      <c r="J511"/>
      <c r="K511"/>
      <c r="L511"/>
      <c r="N511"/>
    </row>
    <row r="512" spans="1:14" ht="13.5">
      <c r="A512"/>
      <c r="B512"/>
      <c r="C512"/>
      <c r="D512"/>
      <c r="E512"/>
      <c r="F512"/>
      <c r="G512"/>
      <c r="H512"/>
      <c r="I512"/>
      <c r="J512"/>
      <c r="K512"/>
      <c r="L512"/>
      <c r="N512"/>
    </row>
    <row r="513" spans="1:14" ht="13.5">
      <c r="A513"/>
      <c r="B513"/>
      <c r="C513"/>
      <c r="D513"/>
      <c r="E513"/>
      <c r="F513"/>
      <c r="G513"/>
      <c r="H513"/>
      <c r="I513"/>
      <c r="J513"/>
      <c r="K513"/>
      <c r="L513"/>
      <c r="N513"/>
    </row>
    <row r="514" spans="1:14" ht="13.5">
      <c r="A514"/>
      <c r="B514"/>
      <c r="C514"/>
      <c r="D514"/>
      <c r="E514"/>
      <c r="F514"/>
      <c r="G514"/>
      <c r="H514"/>
      <c r="I514"/>
      <c r="J514"/>
      <c r="K514"/>
      <c r="L514"/>
      <c r="N514"/>
    </row>
    <row r="515" spans="1:14" ht="13.5">
      <c r="A515"/>
      <c r="B515"/>
      <c r="C515"/>
      <c r="D515"/>
      <c r="E515"/>
      <c r="F515"/>
      <c r="G515"/>
      <c r="H515"/>
      <c r="I515"/>
      <c r="J515"/>
      <c r="K515"/>
      <c r="L515"/>
      <c r="N515"/>
    </row>
    <row r="516" spans="1:14" ht="13.5">
      <c r="A516"/>
      <c r="B516"/>
      <c r="C516"/>
      <c r="D516"/>
      <c r="E516"/>
      <c r="F516"/>
      <c r="G516"/>
      <c r="H516"/>
      <c r="I516"/>
      <c r="J516"/>
      <c r="K516"/>
      <c r="L516"/>
      <c r="N516"/>
    </row>
    <row r="517" spans="1:14" ht="13.5">
      <c r="A517"/>
      <c r="B517"/>
      <c r="C517"/>
      <c r="D517"/>
      <c r="E517"/>
      <c r="F517"/>
      <c r="G517"/>
      <c r="H517"/>
      <c r="I517"/>
      <c r="J517"/>
      <c r="K517"/>
      <c r="L517"/>
      <c r="N517"/>
    </row>
    <row r="518" spans="1:14" ht="13.5">
      <c r="A518"/>
      <c r="B518"/>
      <c r="C518"/>
      <c r="D518"/>
      <c r="E518"/>
      <c r="F518"/>
      <c r="G518"/>
      <c r="H518"/>
      <c r="I518"/>
      <c r="J518"/>
      <c r="K518"/>
      <c r="L518"/>
      <c r="N518"/>
    </row>
    <row r="519" spans="1:14" ht="13.5">
      <c r="A519"/>
      <c r="B519"/>
      <c r="C519"/>
      <c r="D519"/>
      <c r="E519"/>
      <c r="F519"/>
      <c r="G519"/>
      <c r="H519"/>
      <c r="I519"/>
      <c r="J519"/>
      <c r="K519"/>
      <c r="L519"/>
      <c r="N519"/>
    </row>
    <row r="520" spans="1:14" ht="13.5">
      <c r="A520"/>
      <c r="B520"/>
      <c r="C520"/>
      <c r="D520"/>
      <c r="E520"/>
      <c r="F520"/>
      <c r="G520"/>
      <c r="H520"/>
      <c r="I520"/>
      <c r="J520"/>
      <c r="K520"/>
      <c r="L520"/>
      <c r="N520"/>
    </row>
    <row r="521" spans="1:14" ht="13.5">
      <c r="A521"/>
      <c r="B521"/>
      <c r="C521"/>
      <c r="D521"/>
      <c r="E521"/>
      <c r="F521"/>
      <c r="G521"/>
      <c r="H521"/>
      <c r="I521"/>
      <c r="J521"/>
      <c r="K521"/>
      <c r="L521"/>
      <c r="N521"/>
    </row>
    <row r="522" spans="1:14" ht="13.5">
      <c r="A522"/>
      <c r="B522"/>
      <c r="C522"/>
      <c r="D522"/>
      <c r="E522"/>
      <c r="F522"/>
      <c r="G522"/>
      <c r="H522"/>
      <c r="I522"/>
      <c r="J522"/>
      <c r="K522"/>
      <c r="L522"/>
      <c r="N522"/>
    </row>
    <row r="523" spans="1:14" ht="13.5">
      <c r="A523"/>
      <c r="B523"/>
      <c r="C523"/>
      <c r="D523"/>
      <c r="E523"/>
      <c r="F523"/>
      <c r="G523"/>
      <c r="H523"/>
      <c r="I523"/>
      <c r="J523"/>
      <c r="K523"/>
      <c r="L523"/>
      <c r="N523"/>
    </row>
    <row r="524" spans="1:14" ht="13.5">
      <c r="A524"/>
      <c r="B524"/>
      <c r="C524"/>
      <c r="D524"/>
      <c r="E524"/>
      <c r="F524"/>
      <c r="G524"/>
      <c r="H524"/>
      <c r="I524"/>
      <c r="J524"/>
      <c r="K524"/>
      <c r="L524"/>
      <c r="N524"/>
    </row>
    <row r="525" spans="1:14" ht="13.5">
      <c r="A525"/>
      <c r="B525"/>
      <c r="C525"/>
      <c r="D525"/>
      <c r="E525"/>
      <c r="F525"/>
      <c r="G525"/>
      <c r="H525"/>
      <c r="I525"/>
      <c r="J525"/>
      <c r="K525"/>
      <c r="L525"/>
      <c r="N525"/>
    </row>
    <row r="526" spans="1:14" ht="13.5">
      <c r="A526"/>
      <c r="B526"/>
      <c r="C526"/>
      <c r="D526"/>
      <c r="E526"/>
      <c r="F526"/>
      <c r="G526"/>
      <c r="H526"/>
      <c r="I526"/>
      <c r="J526"/>
      <c r="K526"/>
      <c r="L526"/>
      <c r="N526"/>
    </row>
    <row r="527" spans="1:14" ht="13.5">
      <c r="A527"/>
      <c r="B527"/>
      <c r="C527"/>
      <c r="D527"/>
      <c r="E527"/>
      <c r="F527"/>
      <c r="G527"/>
      <c r="H527"/>
      <c r="I527"/>
      <c r="J527"/>
      <c r="K527"/>
      <c r="L527"/>
      <c r="N527"/>
    </row>
    <row r="528" spans="1:14" ht="13.5">
      <c r="A528"/>
      <c r="B528"/>
      <c r="C528"/>
      <c r="D528"/>
      <c r="E528"/>
      <c r="F528"/>
      <c r="G528"/>
      <c r="H528"/>
      <c r="I528"/>
      <c r="J528"/>
      <c r="K528"/>
      <c r="L528"/>
      <c r="N528"/>
    </row>
    <row r="529" spans="1:14" ht="13.5">
      <c r="A529"/>
      <c r="B529"/>
      <c r="C529"/>
      <c r="D529"/>
      <c r="E529"/>
      <c r="F529"/>
      <c r="G529"/>
      <c r="H529"/>
      <c r="I529"/>
      <c r="J529"/>
      <c r="K529"/>
      <c r="L529"/>
      <c r="N529"/>
    </row>
    <row r="530" spans="1:14" ht="13.5">
      <c r="A530"/>
      <c r="B530"/>
      <c r="C530"/>
      <c r="D530"/>
      <c r="E530"/>
      <c r="F530"/>
      <c r="G530"/>
      <c r="H530"/>
      <c r="I530"/>
      <c r="J530"/>
      <c r="K530"/>
      <c r="L530"/>
      <c r="N530"/>
    </row>
    <row r="531" spans="1:14" ht="13.5">
      <c r="A531"/>
      <c r="B531"/>
      <c r="C531"/>
      <c r="D531"/>
      <c r="E531"/>
      <c r="F531"/>
      <c r="G531"/>
      <c r="H531"/>
      <c r="I531"/>
      <c r="J531"/>
      <c r="K531"/>
      <c r="L531"/>
      <c r="N531"/>
    </row>
    <row r="532" spans="1:14" ht="13.5">
      <c r="A532"/>
      <c r="B532"/>
      <c r="C532"/>
      <c r="D532"/>
      <c r="E532"/>
      <c r="F532"/>
      <c r="G532"/>
      <c r="H532"/>
      <c r="I532"/>
      <c r="J532"/>
      <c r="K532"/>
      <c r="L532"/>
      <c r="N532"/>
    </row>
    <row r="533" spans="1:14" ht="13.5">
      <c r="A533"/>
      <c r="B533"/>
      <c r="C533"/>
      <c r="D533"/>
      <c r="E533"/>
      <c r="F533"/>
      <c r="G533"/>
      <c r="H533"/>
      <c r="I533"/>
      <c r="J533"/>
      <c r="K533"/>
      <c r="L533"/>
      <c r="N533"/>
    </row>
    <row r="534" spans="1:14" ht="13.5">
      <c r="A534"/>
      <c r="B534"/>
      <c r="C534"/>
      <c r="D534"/>
      <c r="E534"/>
      <c r="F534"/>
      <c r="G534"/>
      <c r="H534"/>
      <c r="I534"/>
      <c r="J534"/>
      <c r="K534"/>
      <c r="L534"/>
      <c r="N534"/>
    </row>
    <row r="535" spans="1:14" ht="13.5">
      <c r="A535"/>
      <c r="B535"/>
      <c r="C535"/>
      <c r="D535"/>
      <c r="E535"/>
      <c r="F535"/>
      <c r="G535"/>
      <c r="H535"/>
      <c r="I535"/>
      <c r="J535"/>
      <c r="K535"/>
      <c r="L535"/>
      <c r="N535"/>
    </row>
    <row r="536" spans="1:14" ht="13.5">
      <c r="A536"/>
      <c r="B536"/>
      <c r="C536"/>
      <c r="D536"/>
      <c r="E536"/>
      <c r="F536"/>
      <c r="G536"/>
      <c r="H536"/>
      <c r="I536"/>
      <c r="J536"/>
      <c r="K536"/>
      <c r="L536"/>
      <c r="N536"/>
    </row>
    <row r="537" spans="1:14" ht="13.5">
      <c r="A537"/>
      <c r="B537"/>
      <c r="C537"/>
      <c r="D537"/>
      <c r="E537"/>
      <c r="F537"/>
      <c r="G537"/>
      <c r="H537"/>
      <c r="I537"/>
      <c r="J537"/>
      <c r="K537"/>
      <c r="L537"/>
      <c r="N537"/>
    </row>
    <row r="538" spans="1:14" ht="13.5">
      <c r="A538"/>
      <c r="B538"/>
      <c r="C538"/>
      <c r="D538"/>
      <c r="E538"/>
      <c r="F538"/>
      <c r="G538"/>
      <c r="H538"/>
      <c r="I538"/>
      <c r="J538"/>
      <c r="K538"/>
      <c r="L538"/>
      <c r="N538"/>
    </row>
    <row r="539" spans="1:14" ht="13.5">
      <c r="A539"/>
      <c r="B539"/>
      <c r="C539"/>
      <c r="D539"/>
      <c r="E539"/>
      <c r="F539"/>
      <c r="G539"/>
      <c r="H539"/>
      <c r="I539"/>
      <c r="J539"/>
      <c r="K539"/>
      <c r="L539"/>
      <c r="N539"/>
    </row>
    <row r="540" spans="1:14" ht="13.5">
      <c r="A540"/>
      <c r="B540"/>
      <c r="C540"/>
      <c r="D540"/>
      <c r="E540"/>
      <c r="F540"/>
      <c r="G540"/>
      <c r="H540"/>
      <c r="I540"/>
      <c r="J540"/>
      <c r="K540"/>
      <c r="L540"/>
      <c r="N540"/>
    </row>
    <row r="541" spans="1:14" ht="13.5">
      <c r="A541"/>
      <c r="B541"/>
      <c r="C541"/>
      <c r="D541"/>
      <c r="E541"/>
      <c r="F541"/>
      <c r="G541"/>
      <c r="H541"/>
      <c r="I541"/>
      <c r="J541"/>
      <c r="K541"/>
      <c r="L541"/>
      <c r="N541"/>
    </row>
    <row r="542" spans="1:14" ht="13.5">
      <c r="A542"/>
      <c r="B542"/>
      <c r="C542"/>
      <c r="D542"/>
      <c r="E542"/>
      <c r="F542"/>
      <c r="G542"/>
      <c r="H542"/>
      <c r="I542"/>
      <c r="J542"/>
      <c r="K542"/>
      <c r="L542"/>
      <c r="N542"/>
    </row>
    <row r="543" spans="1:14" ht="13.5">
      <c r="A543"/>
      <c r="B543"/>
      <c r="C543"/>
      <c r="D543"/>
      <c r="E543"/>
      <c r="F543"/>
      <c r="G543"/>
      <c r="H543"/>
      <c r="I543"/>
      <c r="J543"/>
      <c r="K543"/>
      <c r="L543"/>
      <c r="N543"/>
    </row>
    <row r="544" spans="1:14" ht="13.5">
      <c r="A544"/>
      <c r="B544"/>
      <c r="C544"/>
      <c r="D544"/>
      <c r="E544"/>
      <c r="F544"/>
      <c r="G544"/>
      <c r="H544"/>
      <c r="I544"/>
      <c r="J544"/>
      <c r="K544"/>
      <c r="L544"/>
      <c r="N544"/>
    </row>
    <row r="545" spans="1:14" ht="13.5">
      <c r="A545"/>
      <c r="B545"/>
      <c r="C545"/>
      <c r="D545"/>
      <c r="E545"/>
      <c r="F545"/>
      <c r="G545"/>
      <c r="H545"/>
      <c r="I545"/>
      <c r="J545"/>
      <c r="K545"/>
      <c r="L545"/>
      <c r="N545"/>
    </row>
    <row r="546" spans="1:14" ht="13.5">
      <c r="A546"/>
      <c r="B546"/>
      <c r="C546"/>
      <c r="D546"/>
      <c r="E546"/>
      <c r="F546"/>
      <c r="G546"/>
      <c r="H546"/>
      <c r="I546"/>
      <c r="J546"/>
      <c r="K546"/>
      <c r="L546"/>
      <c r="N546"/>
    </row>
    <row r="547" spans="1:14" ht="13.5">
      <c r="A547"/>
      <c r="B547"/>
      <c r="C547"/>
      <c r="D547"/>
      <c r="E547"/>
      <c r="F547"/>
      <c r="G547"/>
      <c r="H547"/>
      <c r="I547"/>
      <c r="J547"/>
      <c r="K547"/>
      <c r="L547"/>
      <c r="N547"/>
    </row>
    <row r="548" spans="1:14" ht="13.5">
      <c r="A548"/>
      <c r="B548"/>
      <c r="C548"/>
      <c r="D548"/>
      <c r="E548"/>
      <c r="F548"/>
      <c r="G548"/>
      <c r="H548"/>
      <c r="I548"/>
      <c r="J548"/>
      <c r="K548"/>
      <c r="L548"/>
      <c r="N548"/>
    </row>
    <row r="549" spans="1:14" ht="13.5">
      <c r="A549"/>
      <c r="B549"/>
      <c r="C549"/>
      <c r="D549"/>
      <c r="E549"/>
      <c r="F549"/>
      <c r="G549"/>
      <c r="H549"/>
      <c r="I549"/>
      <c r="J549"/>
      <c r="K549"/>
      <c r="L549"/>
      <c r="N549"/>
    </row>
    <row r="550" spans="1:14" ht="13.5">
      <c r="A550"/>
      <c r="B550"/>
      <c r="C550"/>
      <c r="D550"/>
      <c r="E550"/>
      <c r="F550"/>
      <c r="G550"/>
      <c r="H550"/>
      <c r="I550"/>
      <c r="J550"/>
      <c r="K550"/>
      <c r="L550"/>
      <c r="N550"/>
    </row>
    <row r="551" spans="1:14" ht="13.5">
      <c r="A551"/>
      <c r="B551"/>
      <c r="C551"/>
      <c r="D551"/>
      <c r="E551"/>
      <c r="F551"/>
      <c r="G551"/>
      <c r="H551"/>
      <c r="I551"/>
      <c r="J551"/>
      <c r="K551"/>
      <c r="L551"/>
      <c r="N551"/>
    </row>
    <row r="552" spans="1:14" ht="13.5">
      <c r="A552"/>
      <c r="B552"/>
      <c r="C552"/>
      <c r="D552"/>
      <c r="E552"/>
      <c r="F552"/>
      <c r="G552"/>
      <c r="H552"/>
      <c r="I552"/>
      <c r="J552"/>
      <c r="K552"/>
      <c r="L552"/>
      <c r="N552"/>
    </row>
    <row r="553" spans="1:14" ht="13.5">
      <c r="A553"/>
      <c r="B553"/>
      <c r="C553"/>
      <c r="D553"/>
      <c r="E553"/>
      <c r="F553"/>
      <c r="G553"/>
      <c r="H553"/>
      <c r="I553"/>
      <c r="J553"/>
      <c r="K553"/>
      <c r="L553"/>
      <c r="N553"/>
    </row>
    <row r="554" spans="1:14" ht="13.5">
      <c r="A554"/>
      <c r="B554"/>
      <c r="C554"/>
      <c r="D554"/>
      <c r="E554"/>
      <c r="F554"/>
      <c r="G554"/>
      <c r="H554"/>
      <c r="I554"/>
      <c r="J554"/>
      <c r="K554"/>
      <c r="L554"/>
      <c r="N554"/>
    </row>
    <row r="555" spans="1:14" ht="13.5">
      <c r="A555"/>
      <c r="B555"/>
      <c r="C555"/>
      <c r="D555"/>
      <c r="E555"/>
      <c r="F555"/>
      <c r="G555"/>
      <c r="H555"/>
      <c r="I555"/>
      <c r="J555"/>
      <c r="K555"/>
      <c r="L555"/>
      <c r="N555"/>
    </row>
    <row r="556" spans="1:14" ht="13.5">
      <c r="A556"/>
      <c r="B556"/>
      <c r="C556"/>
      <c r="D556"/>
      <c r="E556"/>
      <c r="F556"/>
      <c r="G556"/>
      <c r="H556"/>
      <c r="I556"/>
      <c r="J556"/>
      <c r="K556"/>
      <c r="L556"/>
      <c r="N556"/>
    </row>
    <row r="557" spans="1:14" ht="13.5">
      <c r="A557"/>
      <c r="B557"/>
      <c r="C557"/>
      <c r="D557"/>
      <c r="E557"/>
      <c r="F557"/>
      <c r="G557"/>
      <c r="H557"/>
      <c r="I557"/>
      <c r="J557"/>
      <c r="K557"/>
      <c r="L557"/>
      <c r="N557"/>
    </row>
    <row r="558" spans="1:14" ht="13.5">
      <c r="A558"/>
      <c r="B558"/>
      <c r="C558"/>
      <c r="D558"/>
      <c r="E558"/>
      <c r="F558"/>
      <c r="G558"/>
      <c r="H558"/>
      <c r="I558"/>
      <c r="J558"/>
      <c r="K558"/>
      <c r="L558"/>
      <c r="N558"/>
    </row>
    <row r="559" spans="1:14" ht="13.5">
      <c r="A559"/>
      <c r="B559"/>
      <c r="C559"/>
      <c r="D559"/>
      <c r="E559"/>
      <c r="F559"/>
      <c r="G559"/>
      <c r="H559"/>
      <c r="I559"/>
      <c r="J559"/>
      <c r="K559"/>
      <c r="L559"/>
      <c r="N559"/>
    </row>
    <row r="560" spans="1:14" ht="13.5">
      <c r="A560"/>
      <c r="B560"/>
      <c r="C560"/>
      <c r="D560"/>
      <c r="E560"/>
      <c r="F560"/>
      <c r="G560"/>
      <c r="H560"/>
      <c r="I560"/>
      <c r="J560"/>
      <c r="K560"/>
      <c r="L560"/>
      <c r="N560"/>
    </row>
    <row r="561" spans="1:14" ht="13.5">
      <c r="A561"/>
      <c r="B561"/>
      <c r="C561"/>
      <c r="D561"/>
      <c r="E561"/>
      <c r="F561"/>
      <c r="G561"/>
      <c r="H561"/>
      <c r="I561"/>
      <c r="J561"/>
      <c r="K561"/>
      <c r="L561"/>
      <c r="N561"/>
    </row>
    <row r="562" spans="1:14" ht="13.5">
      <c r="A562"/>
      <c r="B562"/>
      <c r="C562"/>
      <c r="D562"/>
      <c r="E562"/>
      <c r="F562"/>
      <c r="G562"/>
      <c r="H562"/>
      <c r="I562"/>
      <c r="J562"/>
      <c r="K562"/>
      <c r="L562"/>
      <c r="N562"/>
    </row>
    <row r="563" spans="1:14" ht="13.5">
      <c r="A563"/>
      <c r="B563"/>
      <c r="C563"/>
      <c r="D563"/>
      <c r="E563"/>
      <c r="F563"/>
      <c r="G563"/>
      <c r="H563"/>
      <c r="I563"/>
      <c r="J563"/>
      <c r="K563"/>
      <c r="L563"/>
      <c r="N563"/>
    </row>
    <row r="564" spans="1:14" ht="13.5">
      <c r="A564"/>
      <c r="B564"/>
      <c r="C564"/>
      <c r="D564"/>
      <c r="E564"/>
      <c r="F564"/>
      <c r="G564"/>
      <c r="H564"/>
      <c r="I564"/>
      <c r="J564"/>
      <c r="K564"/>
      <c r="L564"/>
      <c r="N564"/>
    </row>
    <row r="565" spans="1:14" ht="13.5">
      <c r="A565"/>
      <c r="B565"/>
      <c r="C565"/>
      <c r="D565"/>
      <c r="E565"/>
      <c r="F565"/>
      <c r="G565"/>
      <c r="H565"/>
      <c r="I565"/>
      <c r="J565"/>
      <c r="K565"/>
      <c r="L565"/>
      <c r="N565"/>
    </row>
    <row r="566" spans="1:14" ht="13.5">
      <c r="A566"/>
      <c r="B566"/>
      <c r="C566"/>
      <c r="D566"/>
      <c r="E566"/>
      <c r="F566"/>
      <c r="G566"/>
      <c r="H566"/>
      <c r="I566"/>
      <c r="J566"/>
      <c r="K566"/>
      <c r="L566"/>
      <c r="N566"/>
    </row>
    <row r="567" spans="1:14" ht="13.5">
      <c r="A567"/>
      <c r="B567"/>
      <c r="C567"/>
      <c r="D567"/>
      <c r="E567"/>
      <c r="F567"/>
      <c r="G567"/>
      <c r="H567"/>
      <c r="I567"/>
      <c r="J567"/>
      <c r="K567"/>
      <c r="L567"/>
      <c r="N567"/>
    </row>
    <row r="568" spans="1:14" ht="13.5">
      <c r="A568"/>
      <c r="B568"/>
      <c r="C568"/>
      <c r="D568"/>
      <c r="E568"/>
      <c r="F568"/>
      <c r="G568"/>
      <c r="H568"/>
      <c r="I568"/>
      <c r="J568"/>
      <c r="K568"/>
      <c r="L568"/>
      <c r="N568"/>
    </row>
    <row r="569" spans="1:14" ht="13.5">
      <c r="A569"/>
      <c r="B569"/>
      <c r="C569"/>
      <c r="D569"/>
      <c r="E569"/>
      <c r="F569"/>
      <c r="G569"/>
      <c r="H569"/>
      <c r="I569"/>
      <c r="J569"/>
      <c r="K569"/>
      <c r="L569"/>
      <c r="N569"/>
    </row>
    <row r="570" spans="1:14" ht="13.5">
      <c r="A570"/>
      <c r="B570"/>
      <c r="C570"/>
      <c r="D570"/>
      <c r="E570"/>
      <c r="F570"/>
      <c r="G570"/>
      <c r="H570"/>
      <c r="I570"/>
      <c r="J570"/>
      <c r="K570"/>
      <c r="L570"/>
      <c r="N570"/>
    </row>
    <row r="571" spans="1:14" ht="13.5">
      <c r="A571"/>
      <c r="B571"/>
      <c r="C571"/>
      <c r="D571"/>
      <c r="E571"/>
      <c r="F571"/>
      <c r="G571"/>
      <c r="H571"/>
      <c r="I571"/>
      <c r="J571"/>
      <c r="K571"/>
      <c r="L571"/>
      <c r="N571"/>
    </row>
    <row r="572" spans="1:14" ht="13.5">
      <c r="A572"/>
      <c r="B572"/>
      <c r="C572"/>
      <c r="D572"/>
      <c r="E572"/>
      <c r="F572"/>
      <c r="G572"/>
      <c r="H572"/>
      <c r="I572"/>
      <c r="J572"/>
      <c r="K572"/>
      <c r="L572"/>
      <c r="N572"/>
    </row>
    <row r="573" spans="1:14" ht="13.5">
      <c r="A573"/>
      <c r="B573"/>
      <c r="C573"/>
      <c r="D573"/>
      <c r="E573"/>
      <c r="F573"/>
      <c r="G573"/>
      <c r="H573"/>
      <c r="I573"/>
      <c r="J573"/>
      <c r="K573"/>
      <c r="L573"/>
      <c r="N573"/>
    </row>
    <row r="574" spans="1:14" ht="13.5">
      <c r="A574"/>
      <c r="B574"/>
      <c r="C574"/>
      <c r="D574"/>
      <c r="E574"/>
      <c r="F574"/>
      <c r="G574"/>
      <c r="H574"/>
      <c r="I574"/>
      <c r="J574"/>
      <c r="K574"/>
      <c r="L574"/>
      <c r="N574"/>
    </row>
    <row r="575" spans="1:14" ht="13.5">
      <c r="A575"/>
      <c r="B575"/>
      <c r="C575"/>
      <c r="D575"/>
      <c r="E575"/>
      <c r="F575"/>
      <c r="G575"/>
      <c r="H575"/>
      <c r="I575"/>
      <c r="J575"/>
      <c r="K575"/>
      <c r="L575"/>
      <c r="N575"/>
    </row>
    <row r="576" spans="1:14" ht="13.5">
      <c r="A576"/>
      <c r="B576"/>
      <c r="C576"/>
      <c r="D576"/>
      <c r="E576"/>
      <c r="F576"/>
      <c r="G576"/>
      <c r="H576"/>
      <c r="I576"/>
      <c r="J576"/>
      <c r="K576"/>
      <c r="L576"/>
      <c r="N576"/>
    </row>
    <row r="577" spans="1:14" ht="13.5">
      <c r="A577"/>
      <c r="B577"/>
      <c r="C577"/>
      <c r="D577"/>
      <c r="E577"/>
      <c r="F577"/>
      <c r="G577"/>
      <c r="H577"/>
      <c r="I577"/>
      <c r="J577"/>
      <c r="K577"/>
      <c r="L577"/>
      <c r="N577"/>
    </row>
    <row r="578" spans="1:14" ht="13.5">
      <c r="A578"/>
      <c r="B578"/>
      <c r="C578"/>
      <c r="D578"/>
      <c r="E578"/>
      <c r="F578"/>
      <c r="G578"/>
      <c r="H578"/>
      <c r="I578"/>
      <c r="J578"/>
      <c r="K578"/>
      <c r="L578"/>
      <c r="N578"/>
    </row>
    <row r="579" spans="1:14" ht="13.5">
      <c r="A579"/>
      <c r="B579"/>
      <c r="C579"/>
      <c r="D579"/>
      <c r="E579"/>
      <c r="F579"/>
      <c r="G579"/>
      <c r="H579"/>
      <c r="I579"/>
      <c r="J579"/>
      <c r="K579"/>
      <c r="L579"/>
      <c r="N579"/>
    </row>
    <row r="580" spans="1:14" ht="13.5">
      <c r="A580"/>
      <c r="B580"/>
      <c r="C580"/>
      <c r="D580"/>
      <c r="E580"/>
      <c r="F580"/>
      <c r="G580"/>
      <c r="H580"/>
      <c r="I580"/>
      <c r="J580"/>
      <c r="K580"/>
      <c r="L580"/>
      <c r="N580"/>
    </row>
    <row r="581" spans="1:14" ht="13.5">
      <c r="A581"/>
      <c r="B581"/>
      <c r="C581"/>
      <c r="D581"/>
      <c r="E581"/>
      <c r="F581"/>
      <c r="G581"/>
      <c r="H581"/>
      <c r="I581"/>
      <c r="J581"/>
      <c r="K581"/>
      <c r="L581"/>
      <c r="N581"/>
    </row>
    <row r="582" spans="1:14" ht="13.5">
      <c r="A582"/>
      <c r="B582"/>
      <c r="C582"/>
      <c r="D582"/>
      <c r="E582"/>
      <c r="F582"/>
      <c r="G582"/>
      <c r="H582"/>
      <c r="I582"/>
      <c r="J582"/>
      <c r="K582"/>
      <c r="L582"/>
      <c r="N582"/>
    </row>
    <row r="583" spans="1:14" ht="13.5">
      <c r="A583"/>
      <c r="B583"/>
      <c r="C583"/>
      <c r="D583"/>
      <c r="E583"/>
      <c r="F583"/>
      <c r="G583"/>
      <c r="H583"/>
      <c r="I583"/>
      <c r="J583"/>
      <c r="K583"/>
      <c r="L583"/>
      <c r="N583"/>
    </row>
    <row r="584" spans="1:14" ht="13.5">
      <c r="A584"/>
      <c r="B584"/>
      <c r="C584"/>
      <c r="D584"/>
      <c r="E584"/>
      <c r="F584"/>
      <c r="G584"/>
      <c r="H584"/>
      <c r="I584"/>
      <c r="J584"/>
      <c r="K584"/>
      <c r="L584"/>
      <c r="N584"/>
    </row>
    <row r="585" spans="1:14" ht="13.5">
      <c r="A585"/>
      <c r="B585"/>
      <c r="C585"/>
      <c r="D585"/>
      <c r="E585"/>
      <c r="F585"/>
      <c r="G585"/>
      <c r="H585"/>
      <c r="I585"/>
      <c r="J585"/>
      <c r="K585"/>
      <c r="L585"/>
      <c r="N585"/>
    </row>
    <row r="586" spans="1:14" ht="13.5">
      <c r="A586"/>
      <c r="B586"/>
      <c r="C586"/>
      <c r="D586"/>
      <c r="E586"/>
      <c r="F586"/>
      <c r="G586"/>
      <c r="H586"/>
      <c r="I586"/>
      <c r="J586"/>
      <c r="K586"/>
      <c r="L586"/>
      <c r="N586"/>
    </row>
    <row r="587" spans="1:14" ht="13.5">
      <c r="A587"/>
      <c r="B587"/>
      <c r="C587"/>
      <c r="D587"/>
      <c r="E587"/>
      <c r="F587"/>
      <c r="G587"/>
      <c r="H587"/>
      <c r="I587"/>
      <c r="J587"/>
      <c r="K587"/>
      <c r="L587"/>
      <c r="N587"/>
    </row>
    <row r="588" spans="1:14" ht="13.5">
      <c r="A588"/>
      <c r="B588"/>
      <c r="C588"/>
      <c r="D588"/>
      <c r="E588"/>
      <c r="F588"/>
      <c r="G588"/>
      <c r="H588"/>
      <c r="I588"/>
      <c r="J588"/>
      <c r="K588"/>
      <c r="L588"/>
      <c r="N588"/>
    </row>
    <row r="589" spans="1:14" ht="13.5">
      <c r="A589"/>
      <c r="B589"/>
      <c r="C589"/>
      <c r="D589"/>
      <c r="E589"/>
      <c r="F589"/>
      <c r="G589"/>
      <c r="H589"/>
      <c r="I589"/>
      <c r="J589"/>
      <c r="K589"/>
      <c r="L589"/>
      <c r="N589"/>
    </row>
    <row r="590" spans="1:14" ht="13.5">
      <c r="A590"/>
      <c r="B590"/>
      <c r="C590"/>
      <c r="D590"/>
      <c r="E590"/>
      <c r="F590"/>
      <c r="G590"/>
      <c r="H590"/>
      <c r="I590"/>
      <c r="J590"/>
      <c r="K590"/>
      <c r="L590"/>
      <c r="N590"/>
    </row>
    <row r="591" spans="1:14" ht="13.5">
      <c r="A591"/>
      <c r="B591"/>
      <c r="C591"/>
      <c r="D591"/>
      <c r="E591"/>
      <c r="F591"/>
      <c r="G591"/>
      <c r="H591"/>
      <c r="I591"/>
      <c r="J591"/>
      <c r="K591"/>
      <c r="L591"/>
      <c r="N591"/>
    </row>
    <row r="592" spans="1:14" ht="13.5">
      <c r="A592"/>
      <c r="B592"/>
      <c r="C592"/>
      <c r="D592"/>
      <c r="E592"/>
      <c r="F592"/>
      <c r="G592"/>
      <c r="H592"/>
      <c r="I592"/>
      <c r="J592"/>
      <c r="K592"/>
      <c r="L592"/>
      <c r="N592"/>
    </row>
    <row r="593" spans="1:14" ht="13.5">
      <c r="A593"/>
      <c r="B593"/>
      <c r="C593"/>
      <c r="D593"/>
      <c r="E593"/>
      <c r="F593"/>
      <c r="G593"/>
      <c r="H593"/>
      <c r="I593"/>
      <c r="J593"/>
      <c r="K593"/>
      <c r="L593"/>
      <c r="N593"/>
    </row>
    <row r="594" spans="1:14" ht="13.5">
      <c r="A594"/>
      <c r="B594"/>
      <c r="C594"/>
      <c r="D594"/>
      <c r="E594"/>
      <c r="F594"/>
      <c r="G594"/>
      <c r="H594"/>
      <c r="I594"/>
      <c r="J594"/>
      <c r="K594"/>
      <c r="L594"/>
      <c r="N594"/>
    </row>
    <row r="595" spans="1:14" ht="13.5">
      <c r="A595"/>
      <c r="B595"/>
      <c r="C595"/>
      <c r="D595"/>
      <c r="E595"/>
      <c r="F595"/>
      <c r="G595"/>
      <c r="H595"/>
      <c r="I595"/>
      <c r="J595"/>
      <c r="K595"/>
      <c r="L595"/>
      <c r="N595"/>
    </row>
    <row r="596" spans="1:14" ht="13.5">
      <c r="A596"/>
      <c r="B596"/>
      <c r="C596"/>
      <c r="D596"/>
      <c r="E596"/>
      <c r="F596"/>
      <c r="G596"/>
      <c r="H596"/>
      <c r="I596"/>
      <c r="J596"/>
      <c r="K596"/>
      <c r="L596"/>
      <c r="N596"/>
    </row>
    <row r="597" spans="1:14" ht="13.5">
      <c r="A597"/>
      <c r="B597"/>
      <c r="C597"/>
      <c r="D597"/>
      <c r="E597"/>
      <c r="F597"/>
      <c r="G597"/>
      <c r="H597"/>
      <c r="I597"/>
      <c r="J597"/>
      <c r="K597"/>
      <c r="L597"/>
      <c r="N597"/>
    </row>
    <row r="598" spans="1:14" ht="13.5">
      <c r="A598"/>
      <c r="B598"/>
      <c r="C598"/>
      <c r="D598"/>
      <c r="E598"/>
      <c r="F598"/>
      <c r="G598"/>
      <c r="H598"/>
      <c r="I598"/>
      <c r="J598"/>
      <c r="K598"/>
      <c r="L598"/>
      <c r="N598"/>
    </row>
    <row r="599" spans="1:14" ht="13.5">
      <c r="A599"/>
      <c r="B599"/>
      <c r="C599"/>
      <c r="D599"/>
      <c r="E599"/>
      <c r="F599"/>
      <c r="G599"/>
      <c r="H599"/>
      <c r="I599"/>
      <c r="J599"/>
      <c r="K599"/>
      <c r="L599"/>
      <c r="N599"/>
    </row>
    <row r="600" spans="1:14" ht="13.5">
      <c r="A600"/>
      <c r="B600"/>
      <c r="C600"/>
      <c r="D600"/>
      <c r="E600"/>
      <c r="F600"/>
      <c r="G600"/>
      <c r="H600"/>
      <c r="I600"/>
      <c r="J600"/>
      <c r="K600"/>
      <c r="L600"/>
      <c r="N600"/>
    </row>
    <row r="601" spans="1:14" ht="13.5">
      <c r="A601"/>
      <c r="B601"/>
      <c r="C601"/>
      <c r="D601"/>
      <c r="E601"/>
      <c r="F601"/>
      <c r="G601"/>
      <c r="H601"/>
      <c r="I601"/>
      <c r="J601"/>
      <c r="K601"/>
      <c r="L601"/>
      <c r="N601"/>
    </row>
    <row r="602" spans="1:14" ht="13.5">
      <c r="A602"/>
      <c r="B602"/>
      <c r="C602"/>
      <c r="D602"/>
      <c r="E602"/>
      <c r="F602"/>
      <c r="G602"/>
      <c r="H602"/>
      <c r="I602"/>
      <c r="J602"/>
      <c r="K602"/>
      <c r="L602"/>
      <c r="N602"/>
    </row>
    <row r="603" spans="1:14" ht="13.5">
      <c r="A603"/>
      <c r="B603"/>
      <c r="C603"/>
      <c r="D603"/>
      <c r="E603"/>
      <c r="F603"/>
      <c r="G603"/>
      <c r="H603"/>
      <c r="I603"/>
      <c r="J603"/>
      <c r="K603"/>
      <c r="L603"/>
      <c r="N603"/>
    </row>
    <row r="604" spans="1:14" ht="13.5">
      <c r="A604"/>
      <c r="B604"/>
      <c r="C604"/>
      <c r="D604"/>
      <c r="E604"/>
      <c r="F604"/>
      <c r="G604"/>
      <c r="H604"/>
      <c r="I604"/>
      <c r="J604"/>
      <c r="K604"/>
      <c r="L604"/>
      <c r="N604"/>
    </row>
    <row r="605" spans="1:14" ht="13.5">
      <c r="A605"/>
      <c r="B605"/>
      <c r="C605"/>
      <c r="D605"/>
      <c r="E605"/>
      <c r="F605"/>
      <c r="G605"/>
      <c r="H605"/>
      <c r="I605"/>
      <c r="J605"/>
      <c r="K605"/>
      <c r="L605"/>
      <c r="N605"/>
    </row>
    <row r="606" spans="1:14" ht="13.5">
      <c r="A606"/>
      <c r="B606"/>
      <c r="C606"/>
      <c r="D606"/>
      <c r="E606"/>
      <c r="F606"/>
      <c r="G606"/>
      <c r="H606"/>
      <c r="I606"/>
      <c r="J606"/>
      <c r="K606"/>
      <c r="L606"/>
      <c r="N606"/>
    </row>
    <row r="607" spans="1:14" ht="13.5">
      <c r="A607"/>
      <c r="B607"/>
      <c r="C607"/>
      <c r="D607"/>
      <c r="E607"/>
      <c r="F607"/>
      <c r="G607"/>
      <c r="H607"/>
      <c r="I607"/>
      <c r="J607"/>
      <c r="K607"/>
      <c r="L607"/>
      <c r="N607"/>
    </row>
    <row r="608" spans="1:14" ht="13.5">
      <c r="A608"/>
      <c r="B608"/>
      <c r="C608"/>
      <c r="D608"/>
      <c r="E608"/>
      <c r="F608"/>
      <c r="G608"/>
      <c r="H608"/>
      <c r="I608"/>
      <c r="J608"/>
      <c r="K608"/>
      <c r="L608"/>
      <c r="N608"/>
    </row>
    <row r="609" spans="1:14" ht="13.5">
      <c r="A609"/>
      <c r="B609"/>
      <c r="C609"/>
      <c r="D609"/>
      <c r="E609"/>
      <c r="F609"/>
      <c r="G609"/>
      <c r="H609"/>
      <c r="I609"/>
      <c r="J609"/>
      <c r="K609"/>
      <c r="L609"/>
      <c r="N609"/>
    </row>
    <row r="610" spans="1:14" ht="13.5">
      <c r="A610"/>
      <c r="B610"/>
      <c r="C610"/>
      <c r="D610"/>
      <c r="E610"/>
      <c r="F610"/>
      <c r="G610"/>
      <c r="H610"/>
      <c r="I610"/>
      <c r="J610"/>
      <c r="K610"/>
      <c r="L610"/>
      <c r="N610"/>
    </row>
    <row r="611" spans="1:14" ht="13.5">
      <c r="A611"/>
      <c r="B611"/>
      <c r="C611"/>
      <c r="D611"/>
      <c r="E611"/>
      <c r="F611"/>
      <c r="G611"/>
      <c r="H611"/>
      <c r="I611"/>
      <c r="J611"/>
      <c r="K611"/>
      <c r="L611"/>
      <c r="N611"/>
    </row>
    <row r="612" spans="1:14" ht="13.5">
      <c r="A612"/>
      <c r="B612"/>
      <c r="C612"/>
      <c r="D612"/>
      <c r="E612"/>
      <c r="F612"/>
      <c r="G612"/>
      <c r="H612"/>
      <c r="I612"/>
      <c r="J612"/>
      <c r="K612"/>
      <c r="L612"/>
      <c r="N612"/>
    </row>
    <row r="613" spans="1:14" ht="13.5">
      <c r="A613"/>
      <c r="B613"/>
      <c r="C613"/>
      <c r="D613"/>
      <c r="E613"/>
      <c r="F613"/>
      <c r="G613"/>
      <c r="H613"/>
      <c r="I613"/>
      <c r="J613"/>
      <c r="K613"/>
      <c r="L613"/>
      <c r="N613"/>
    </row>
    <row r="614" spans="1:14" ht="13.5">
      <c r="A614"/>
      <c r="B614"/>
      <c r="C614"/>
      <c r="D614"/>
      <c r="E614"/>
      <c r="F614"/>
      <c r="G614"/>
      <c r="H614"/>
      <c r="I614"/>
      <c r="J614"/>
      <c r="K614"/>
      <c r="L614"/>
      <c r="N614"/>
    </row>
    <row r="615" spans="1:14" ht="13.5">
      <c r="A615"/>
      <c r="B615"/>
      <c r="C615"/>
      <c r="D615"/>
      <c r="E615"/>
      <c r="F615"/>
      <c r="G615"/>
      <c r="H615"/>
      <c r="I615"/>
      <c r="J615"/>
      <c r="K615"/>
      <c r="L615"/>
      <c r="N615"/>
    </row>
    <row r="616" spans="1:14" ht="13.5">
      <c r="A616"/>
      <c r="B616"/>
      <c r="C616"/>
      <c r="D616"/>
      <c r="E616"/>
      <c r="F616"/>
      <c r="G616"/>
      <c r="H616"/>
      <c r="I616"/>
      <c r="J616"/>
      <c r="K616"/>
      <c r="L616"/>
      <c r="N616"/>
    </row>
    <row r="617" spans="1:14" ht="13.5">
      <c r="A617"/>
      <c r="B617"/>
      <c r="C617"/>
      <c r="D617"/>
      <c r="E617"/>
      <c r="F617"/>
      <c r="G617"/>
      <c r="H617"/>
      <c r="I617"/>
      <c r="J617"/>
      <c r="K617"/>
      <c r="L617"/>
      <c r="N617"/>
    </row>
    <row r="618" spans="1:14" ht="13.5">
      <c r="A618"/>
      <c r="B618"/>
      <c r="C618"/>
      <c r="D618"/>
      <c r="E618"/>
      <c r="F618"/>
      <c r="G618"/>
      <c r="H618"/>
      <c r="I618"/>
      <c r="J618"/>
      <c r="K618"/>
      <c r="L618"/>
      <c r="N618"/>
    </row>
    <row r="619" spans="1:14" ht="13.5">
      <c r="A619"/>
      <c r="B619"/>
      <c r="C619"/>
      <c r="D619"/>
      <c r="E619"/>
      <c r="F619"/>
      <c r="G619"/>
      <c r="H619"/>
      <c r="I619"/>
      <c r="J619"/>
      <c r="K619"/>
      <c r="L619"/>
      <c r="N619"/>
    </row>
    <row r="620" spans="1:14" ht="13.5">
      <c r="A620"/>
      <c r="B620"/>
      <c r="C620"/>
      <c r="D620"/>
      <c r="E620"/>
      <c r="F620"/>
      <c r="G620"/>
      <c r="H620"/>
      <c r="I620"/>
      <c r="J620"/>
      <c r="K620"/>
      <c r="L620"/>
      <c r="N620"/>
    </row>
    <row r="621" spans="1:14" ht="13.5">
      <c r="A621"/>
      <c r="B621"/>
      <c r="C621"/>
      <c r="D621"/>
      <c r="E621"/>
      <c r="F621"/>
      <c r="G621"/>
      <c r="H621"/>
      <c r="I621"/>
      <c r="J621"/>
      <c r="K621"/>
      <c r="L621"/>
      <c r="N621"/>
    </row>
    <row r="622" spans="1:14" ht="13.5">
      <c r="A622"/>
      <c r="B622"/>
      <c r="C622"/>
      <c r="D622"/>
      <c r="E622"/>
      <c r="F622"/>
      <c r="G622"/>
      <c r="H622"/>
      <c r="I622"/>
      <c r="J622"/>
      <c r="K622"/>
      <c r="L622"/>
      <c r="N622"/>
    </row>
    <row r="623" spans="1:14" ht="13.5">
      <c r="A623"/>
      <c r="B623"/>
      <c r="C623"/>
      <c r="D623"/>
      <c r="E623"/>
      <c r="F623"/>
      <c r="G623"/>
      <c r="H623"/>
      <c r="I623"/>
      <c r="J623"/>
      <c r="K623"/>
      <c r="L623"/>
      <c r="N623"/>
    </row>
    <row r="624" spans="1:14" ht="13.5">
      <c r="A624"/>
      <c r="B624"/>
      <c r="C624"/>
      <c r="D624"/>
      <c r="E624"/>
      <c r="F624"/>
      <c r="G624"/>
      <c r="H624"/>
      <c r="I624"/>
      <c r="J624"/>
      <c r="K624"/>
      <c r="L624"/>
      <c r="N624"/>
    </row>
    <row r="625" spans="1:14" ht="13.5">
      <c r="A625"/>
      <c r="B625"/>
      <c r="C625"/>
      <c r="D625"/>
      <c r="E625"/>
      <c r="F625"/>
      <c r="G625"/>
      <c r="H625"/>
      <c r="I625"/>
      <c r="J625"/>
      <c r="K625"/>
      <c r="L625"/>
      <c r="N625"/>
    </row>
    <row r="626" spans="1:14" ht="13.5">
      <c r="A626"/>
      <c r="B626"/>
      <c r="C626"/>
      <c r="D626"/>
      <c r="E626"/>
      <c r="F626"/>
      <c r="G626"/>
      <c r="H626"/>
      <c r="I626"/>
      <c r="J626"/>
      <c r="K626"/>
      <c r="L626"/>
      <c r="N626"/>
    </row>
    <row r="627" spans="1:14" ht="13.5">
      <c r="A627"/>
      <c r="B627"/>
      <c r="C627"/>
      <c r="D627"/>
      <c r="E627"/>
      <c r="F627"/>
      <c r="G627"/>
      <c r="H627"/>
      <c r="I627"/>
      <c r="J627"/>
      <c r="K627"/>
      <c r="L627"/>
      <c r="N627"/>
    </row>
    <row r="628" spans="1:14" ht="13.5">
      <c r="A628"/>
      <c r="B628"/>
      <c r="C628"/>
      <c r="D628"/>
      <c r="E628"/>
      <c r="F628"/>
      <c r="G628"/>
      <c r="H628"/>
      <c r="I628"/>
      <c r="J628"/>
      <c r="K628"/>
      <c r="L628"/>
      <c r="N628"/>
    </row>
    <row r="629" spans="1:14" ht="13.5">
      <c r="A629"/>
      <c r="B629"/>
      <c r="C629"/>
      <c r="D629"/>
      <c r="E629"/>
      <c r="F629"/>
      <c r="G629"/>
      <c r="H629"/>
      <c r="I629"/>
      <c r="J629"/>
      <c r="K629"/>
      <c r="L629"/>
      <c r="N629"/>
    </row>
    <row r="630" spans="1:14" ht="13.5">
      <c r="A630"/>
      <c r="B630"/>
      <c r="C630"/>
      <c r="D630"/>
      <c r="E630"/>
      <c r="F630"/>
      <c r="G630"/>
      <c r="H630"/>
      <c r="I630"/>
      <c r="J630"/>
      <c r="K630"/>
      <c r="L630"/>
      <c r="N630"/>
    </row>
    <row r="631" spans="1:14" ht="13.5">
      <c r="A631"/>
      <c r="B631"/>
      <c r="C631"/>
      <c r="D631"/>
      <c r="E631"/>
      <c r="F631"/>
      <c r="G631"/>
      <c r="H631"/>
      <c r="I631"/>
      <c r="J631"/>
      <c r="K631"/>
      <c r="L631"/>
      <c r="N631"/>
    </row>
    <row r="632" spans="1:14" ht="13.5">
      <c r="A632"/>
      <c r="B632"/>
      <c r="C632"/>
      <c r="D632"/>
      <c r="E632"/>
      <c r="F632"/>
      <c r="G632"/>
      <c r="H632"/>
      <c r="I632"/>
      <c r="J632"/>
      <c r="K632"/>
      <c r="L632"/>
      <c r="N632"/>
    </row>
    <row r="633" spans="1:14" ht="13.5">
      <c r="A633"/>
      <c r="B633"/>
      <c r="C633"/>
      <c r="D633"/>
      <c r="E633"/>
      <c r="F633"/>
      <c r="G633"/>
      <c r="H633"/>
      <c r="I633"/>
      <c r="J633"/>
      <c r="K633"/>
      <c r="L633"/>
      <c r="N633"/>
    </row>
    <row r="634" spans="1:14" ht="13.5">
      <c r="A634"/>
      <c r="B634"/>
      <c r="C634"/>
      <c r="D634"/>
      <c r="E634"/>
      <c r="F634"/>
      <c r="G634"/>
      <c r="H634"/>
      <c r="I634"/>
      <c r="J634"/>
      <c r="K634"/>
      <c r="L634"/>
      <c r="N634"/>
    </row>
    <row r="635" spans="1:14" ht="13.5">
      <c r="A635"/>
      <c r="B635"/>
      <c r="C635"/>
      <c r="D635"/>
      <c r="E635"/>
      <c r="F635"/>
      <c r="G635"/>
      <c r="H635"/>
      <c r="I635"/>
      <c r="J635"/>
      <c r="K635"/>
      <c r="L635"/>
      <c r="N635"/>
    </row>
    <row r="636" spans="1:14" ht="13.5">
      <c r="A636"/>
      <c r="B636"/>
      <c r="C636"/>
      <c r="D636"/>
      <c r="E636"/>
      <c r="F636"/>
      <c r="G636"/>
      <c r="H636"/>
      <c r="I636"/>
      <c r="J636"/>
      <c r="K636"/>
      <c r="L636"/>
      <c r="N636"/>
    </row>
    <row r="637" spans="1:14" ht="13.5">
      <c r="A637"/>
      <c r="B637"/>
      <c r="C637"/>
      <c r="D637"/>
      <c r="E637"/>
      <c r="F637"/>
      <c r="G637"/>
      <c r="H637"/>
      <c r="I637"/>
      <c r="J637"/>
      <c r="K637"/>
      <c r="L637"/>
      <c r="N637"/>
    </row>
    <row r="638" spans="1:14" ht="13.5">
      <c r="A638"/>
      <c r="B638"/>
      <c r="C638"/>
      <c r="D638"/>
      <c r="E638"/>
      <c r="F638"/>
      <c r="G638"/>
      <c r="H638"/>
      <c r="I638"/>
      <c r="J638"/>
      <c r="K638"/>
      <c r="L638"/>
      <c r="N638"/>
    </row>
    <row r="639" spans="1:14" ht="13.5">
      <c r="A639"/>
      <c r="B639"/>
      <c r="C639"/>
      <c r="D639"/>
      <c r="E639"/>
      <c r="F639"/>
      <c r="G639"/>
      <c r="H639"/>
      <c r="I639"/>
      <c r="J639"/>
      <c r="K639"/>
      <c r="L639"/>
      <c r="N639"/>
    </row>
    <row r="640" spans="1:14" ht="13.5">
      <c r="A640"/>
      <c r="B640"/>
      <c r="C640"/>
      <c r="D640"/>
      <c r="E640"/>
      <c r="F640"/>
      <c r="G640"/>
      <c r="H640"/>
      <c r="I640"/>
      <c r="J640"/>
      <c r="K640"/>
      <c r="L640"/>
      <c r="N640"/>
    </row>
    <row r="641" spans="1:14" ht="13.5">
      <c r="A641"/>
      <c r="B641"/>
      <c r="C641"/>
      <c r="D641"/>
      <c r="E641"/>
      <c r="F641"/>
      <c r="G641"/>
      <c r="H641"/>
      <c r="I641"/>
      <c r="J641"/>
      <c r="K641"/>
      <c r="L641"/>
      <c r="N641"/>
    </row>
    <row r="642" spans="1:14" ht="13.5">
      <c r="A642"/>
      <c r="B642"/>
      <c r="C642"/>
      <c r="D642"/>
      <c r="E642"/>
      <c r="F642"/>
      <c r="G642"/>
      <c r="H642"/>
      <c r="I642"/>
      <c r="J642"/>
      <c r="K642"/>
      <c r="L642"/>
      <c r="N642"/>
    </row>
    <row r="643" spans="1:14" ht="13.5">
      <c r="A643"/>
      <c r="B643"/>
      <c r="C643"/>
      <c r="D643"/>
      <c r="E643"/>
      <c r="F643"/>
      <c r="G643"/>
      <c r="H643"/>
      <c r="I643"/>
      <c r="J643"/>
      <c r="K643"/>
      <c r="L643"/>
      <c r="N643"/>
    </row>
    <row r="644" spans="1:14" ht="13.5">
      <c r="A644"/>
      <c r="B644"/>
      <c r="C644"/>
      <c r="D644"/>
      <c r="E644"/>
      <c r="F644"/>
      <c r="G644"/>
      <c r="H644"/>
      <c r="I644"/>
      <c r="J644"/>
      <c r="K644"/>
      <c r="L644"/>
      <c r="N644"/>
    </row>
    <row r="645" spans="1:14" ht="13.5">
      <c r="A645"/>
      <c r="B645"/>
      <c r="C645"/>
      <c r="D645"/>
      <c r="E645"/>
      <c r="F645"/>
      <c r="G645"/>
      <c r="H645"/>
      <c r="I645"/>
      <c r="J645"/>
      <c r="K645"/>
      <c r="L645"/>
      <c r="N645"/>
    </row>
    <row r="646" spans="1:14" ht="13.5">
      <c r="A646"/>
      <c r="B646"/>
      <c r="C646"/>
      <c r="D646"/>
      <c r="E646"/>
      <c r="F646"/>
      <c r="G646"/>
      <c r="H646"/>
      <c r="I646"/>
      <c r="J646"/>
      <c r="K646"/>
      <c r="L646"/>
      <c r="N646"/>
    </row>
    <row r="647" spans="1:14" ht="13.5">
      <c r="A647"/>
      <c r="B647"/>
      <c r="C647"/>
      <c r="D647"/>
      <c r="E647"/>
      <c r="F647"/>
      <c r="G647"/>
      <c r="H647"/>
      <c r="I647"/>
      <c r="J647"/>
      <c r="K647"/>
      <c r="L647"/>
      <c r="N647"/>
    </row>
    <row r="648" spans="1:14" ht="13.5">
      <c r="A648"/>
      <c r="B648"/>
      <c r="C648"/>
      <c r="D648"/>
      <c r="E648"/>
      <c r="F648"/>
      <c r="G648"/>
      <c r="H648"/>
      <c r="I648"/>
      <c r="J648"/>
      <c r="K648"/>
      <c r="L648"/>
      <c r="N648"/>
    </row>
    <row r="649" spans="1:14" ht="13.5">
      <c r="A649"/>
      <c r="B649"/>
      <c r="C649"/>
      <c r="D649"/>
      <c r="E649"/>
      <c r="F649"/>
      <c r="G649"/>
      <c r="H649"/>
      <c r="I649"/>
      <c r="J649"/>
      <c r="K649"/>
      <c r="L649"/>
      <c r="N649"/>
    </row>
    <row r="650" spans="1:14" ht="13.5">
      <c r="A650"/>
      <c r="B650"/>
      <c r="C650"/>
      <c r="D650"/>
      <c r="E650"/>
      <c r="F650"/>
      <c r="G650"/>
      <c r="H650"/>
      <c r="I650"/>
      <c r="J650"/>
      <c r="K650"/>
      <c r="L650"/>
      <c r="N650"/>
    </row>
    <row r="651" spans="1:14" ht="13.5">
      <c r="A651"/>
      <c r="B651"/>
      <c r="C651"/>
      <c r="D651"/>
      <c r="E651"/>
      <c r="F651"/>
      <c r="G651"/>
      <c r="H651"/>
      <c r="I651"/>
      <c r="J651"/>
      <c r="K651"/>
      <c r="L651"/>
      <c r="N651"/>
    </row>
    <row r="652" spans="1:14" ht="13.5">
      <c r="A652"/>
      <c r="B652"/>
      <c r="C652"/>
      <c r="D652"/>
      <c r="E652"/>
      <c r="F652"/>
      <c r="G652"/>
      <c r="H652"/>
      <c r="I652"/>
      <c r="J652"/>
      <c r="K652"/>
      <c r="L652"/>
      <c r="N652"/>
    </row>
    <row r="653" spans="1:14" ht="13.5">
      <c r="A653"/>
      <c r="B653"/>
      <c r="C653"/>
      <c r="D653"/>
      <c r="E653"/>
      <c r="F653"/>
      <c r="G653"/>
      <c r="H653"/>
      <c r="I653"/>
      <c r="J653"/>
      <c r="K653"/>
      <c r="L653"/>
      <c r="N653"/>
    </row>
    <row r="654" spans="1:14" ht="13.5">
      <c r="A654"/>
      <c r="B654"/>
      <c r="C654"/>
      <c r="D654"/>
      <c r="E654"/>
      <c r="F654"/>
      <c r="G654"/>
      <c r="H654"/>
      <c r="I654"/>
      <c r="J654"/>
      <c r="K654"/>
      <c r="L654"/>
      <c r="N654"/>
    </row>
    <row r="655" spans="1:14" ht="13.5">
      <c r="A655"/>
      <c r="B655"/>
      <c r="C655"/>
      <c r="D655"/>
      <c r="E655"/>
      <c r="F655"/>
      <c r="G655"/>
      <c r="H655"/>
      <c r="I655"/>
      <c r="J655"/>
      <c r="K655"/>
      <c r="L655"/>
      <c r="N655"/>
    </row>
    <row r="656" spans="1:14" ht="13.5">
      <c r="A656"/>
      <c r="B656"/>
      <c r="C656"/>
      <c r="D656"/>
      <c r="E656"/>
      <c r="F656"/>
      <c r="G656"/>
      <c r="H656"/>
      <c r="I656"/>
      <c r="J656"/>
      <c r="K656"/>
      <c r="L656"/>
      <c r="N656"/>
    </row>
    <row r="657" spans="1:14" ht="13.5">
      <c r="A657"/>
      <c r="B657"/>
      <c r="C657"/>
      <c r="D657"/>
      <c r="E657"/>
      <c r="F657"/>
      <c r="G657"/>
      <c r="H657"/>
      <c r="I657"/>
      <c r="J657"/>
      <c r="K657"/>
      <c r="L657"/>
      <c r="N657"/>
    </row>
    <row r="658" spans="1:14" ht="13.5">
      <c r="A658"/>
      <c r="B658"/>
      <c r="C658"/>
      <c r="D658"/>
      <c r="E658"/>
      <c r="F658"/>
      <c r="G658"/>
      <c r="H658"/>
      <c r="I658"/>
      <c r="J658"/>
      <c r="K658"/>
      <c r="L658"/>
      <c r="N658"/>
    </row>
    <row r="659" spans="1:14" ht="13.5">
      <c r="A659"/>
      <c r="B659"/>
      <c r="C659"/>
      <c r="D659"/>
      <c r="E659"/>
      <c r="F659"/>
      <c r="G659"/>
      <c r="H659"/>
      <c r="I659"/>
      <c r="J659"/>
      <c r="K659"/>
      <c r="L659"/>
      <c r="N659"/>
    </row>
    <row r="660" spans="1:14" ht="13.5">
      <c r="A660"/>
      <c r="B660"/>
      <c r="C660"/>
      <c r="D660"/>
      <c r="E660"/>
      <c r="F660"/>
      <c r="G660"/>
      <c r="H660"/>
      <c r="I660"/>
      <c r="J660"/>
      <c r="K660"/>
      <c r="L660"/>
      <c r="N660"/>
    </row>
    <row r="661" spans="1:14" ht="13.5">
      <c r="A661"/>
      <c r="B661"/>
      <c r="C661"/>
      <c r="D661"/>
      <c r="E661"/>
      <c r="F661"/>
      <c r="G661"/>
      <c r="H661"/>
      <c r="I661"/>
      <c r="J661"/>
      <c r="K661"/>
      <c r="L661"/>
      <c r="N661"/>
    </row>
    <row r="662" spans="1:14" ht="13.5">
      <c r="A662"/>
      <c r="B662"/>
      <c r="C662"/>
      <c r="D662"/>
      <c r="E662"/>
      <c r="F662"/>
      <c r="G662"/>
      <c r="H662"/>
      <c r="I662"/>
      <c r="J662"/>
      <c r="K662"/>
      <c r="L662"/>
      <c r="N662"/>
    </row>
    <row r="663" spans="1:14" ht="13.5">
      <c r="A663"/>
      <c r="B663"/>
      <c r="C663"/>
      <c r="D663"/>
      <c r="E663"/>
      <c r="F663"/>
      <c r="G663"/>
      <c r="H663"/>
      <c r="I663"/>
      <c r="J663"/>
      <c r="K663"/>
      <c r="L663"/>
      <c r="N663"/>
    </row>
    <row r="664" spans="1:14" ht="13.5">
      <c r="A664"/>
      <c r="B664"/>
      <c r="C664"/>
      <c r="D664"/>
      <c r="E664"/>
      <c r="F664"/>
      <c r="G664"/>
      <c r="H664"/>
      <c r="I664"/>
      <c r="J664"/>
      <c r="K664"/>
      <c r="L664"/>
      <c r="N664"/>
    </row>
    <row r="665" spans="1:14" ht="13.5">
      <c r="A665"/>
      <c r="B665"/>
      <c r="C665"/>
      <c r="D665"/>
      <c r="E665"/>
      <c r="F665"/>
      <c r="G665"/>
      <c r="H665"/>
      <c r="I665"/>
      <c r="J665"/>
      <c r="K665"/>
      <c r="L665"/>
      <c r="N665"/>
    </row>
    <row r="666" spans="1:14" ht="13.5">
      <c r="A666"/>
      <c r="B666"/>
      <c r="C666"/>
      <c r="D666"/>
      <c r="E666"/>
      <c r="F666"/>
      <c r="G666"/>
      <c r="H666"/>
      <c r="I666"/>
      <c r="J666"/>
      <c r="K666"/>
      <c r="L666"/>
      <c r="N666"/>
    </row>
    <row r="667" spans="1:14" ht="13.5">
      <c r="A667"/>
      <c r="B667"/>
      <c r="C667"/>
      <c r="D667"/>
      <c r="E667"/>
      <c r="F667"/>
      <c r="G667"/>
      <c r="H667"/>
      <c r="I667"/>
      <c r="J667"/>
      <c r="K667"/>
      <c r="L667"/>
      <c r="N667"/>
    </row>
    <row r="668" spans="1:14" ht="13.5">
      <c r="A668"/>
      <c r="B668"/>
      <c r="C668"/>
      <c r="D668"/>
      <c r="E668"/>
      <c r="F668"/>
      <c r="G668"/>
      <c r="H668"/>
      <c r="I668"/>
      <c r="J668"/>
      <c r="K668"/>
      <c r="L668"/>
      <c r="N668"/>
    </row>
    <row r="669" spans="1:14" ht="13.5">
      <c r="A669"/>
      <c r="B669"/>
      <c r="C669"/>
      <c r="D669"/>
      <c r="E669"/>
      <c r="F669"/>
      <c r="G669"/>
      <c r="H669"/>
      <c r="I669"/>
      <c r="J669"/>
      <c r="K669"/>
      <c r="L669"/>
      <c r="N669"/>
    </row>
    <row r="670" spans="1:14" ht="13.5">
      <c r="A670"/>
      <c r="B670"/>
      <c r="C670"/>
      <c r="D670"/>
      <c r="E670"/>
      <c r="F670"/>
      <c r="G670"/>
      <c r="H670"/>
      <c r="I670"/>
      <c r="J670"/>
      <c r="K670"/>
      <c r="L670"/>
      <c r="N670"/>
    </row>
    <row r="671" spans="1:14" ht="13.5">
      <c r="A671"/>
      <c r="B671"/>
      <c r="C671"/>
      <c r="D671"/>
      <c r="E671"/>
      <c r="F671"/>
      <c r="G671"/>
      <c r="H671"/>
      <c r="I671"/>
      <c r="J671"/>
      <c r="K671"/>
      <c r="L671"/>
      <c r="N671"/>
    </row>
    <row r="672" spans="1:14" ht="13.5">
      <c r="A672"/>
      <c r="B672"/>
      <c r="C672"/>
      <c r="D672"/>
      <c r="E672"/>
      <c r="F672"/>
      <c r="G672"/>
      <c r="H672"/>
      <c r="I672"/>
      <c r="J672"/>
      <c r="K672"/>
      <c r="L672"/>
      <c r="N672"/>
    </row>
    <row r="673" spans="1:14" ht="13.5">
      <c r="A673"/>
      <c r="B673"/>
      <c r="C673"/>
      <c r="D673"/>
      <c r="E673"/>
      <c r="F673"/>
      <c r="G673"/>
      <c r="H673"/>
      <c r="I673"/>
      <c r="J673"/>
      <c r="K673"/>
      <c r="L673"/>
      <c r="N673"/>
    </row>
    <row r="674" spans="1:14" ht="13.5">
      <c r="A674"/>
      <c r="B674"/>
      <c r="C674"/>
      <c r="D674"/>
      <c r="E674"/>
      <c r="F674"/>
      <c r="G674"/>
      <c r="H674"/>
      <c r="I674"/>
      <c r="J674"/>
      <c r="K674"/>
      <c r="L674"/>
      <c r="N674"/>
    </row>
    <row r="675" spans="1:14" ht="13.5">
      <c r="A675"/>
      <c r="B675"/>
      <c r="C675"/>
      <c r="D675"/>
      <c r="E675"/>
      <c r="F675"/>
      <c r="G675"/>
      <c r="H675"/>
      <c r="I675"/>
      <c r="J675"/>
      <c r="K675"/>
      <c r="L675"/>
      <c r="N675"/>
    </row>
    <row r="676" spans="1:14" ht="13.5">
      <c r="A676"/>
      <c r="B676"/>
      <c r="C676"/>
      <c r="D676"/>
      <c r="E676"/>
      <c r="F676"/>
      <c r="G676"/>
      <c r="H676"/>
      <c r="I676"/>
      <c r="J676"/>
      <c r="K676"/>
      <c r="L676"/>
      <c r="N676"/>
    </row>
    <row r="677" spans="1:14" ht="13.5">
      <c r="A677"/>
      <c r="B677"/>
      <c r="C677"/>
      <c r="D677"/>
      <c r="E677"/>
      <c r="F677"/>
      <c r="G677"/>
      <c r="H677"/>
      <c r="I677"/>
      <c r="J677"/>
      <c r="K677"/>
      <c r="L677"/>
      <c r="N677"/>
    </row>
    <row r="678" spans="1:14" ht="13.5">
      <c r="A678"/>
      <c r="B678"/>
      <c r="C678"/>
      <c r="D678"/>
      <c r="E678"/>
      <c r="F678"/>
      <c r="G678"/>
      <c r="H678"/>
      <c r="I678"/>
      <c r="J678"/>
      <c r="K678"/>
      <c r="L678"/>
      <c r="N678"/>
    </row>
    <row r="679" spans="1:14" ht="13.5">
      <c r="A679"/>
      <c r="B679"/>
      <c r="C679"/>
      <c r="D679"/>
      <c r="E679"/>
      <c r="F679"/>
      <c r="G679"/>
      <c r="H679"/>
      <c r="I679"/>
      <c r="J679"/>
      <c r="K679"/>
      <c r="L679"/>
      <c r="N679"/>
    </row>
    <row r="680" spans="1:14" ht="13.5">
      <c r="A680"/>
      <c r="B680"/>
      <c r="C680"/>
      <c r="D680"/>
      <c r="E680"/>
      <c r="F680"/>
      <c r="G680"/>
      <c r="H680"/>
      <c r="I680"/>
      <c r="J680"/>
      <c r="K680"/>
      <c r="L680"/>
      <c r="N680"/>
    </row>
    <row r="681" spans="1:14" ht="13.5">
      <c r="A681"/>
      <c r="B681"/>
      <c r="C681"/>
      <c r="D681"/>
      <c r="E681"/>
      <c r="F681"/>
      <c r="G681"/>
      <c r="H681"/>
      <c r="I681"/>
      <c r="J681"/>
      <c r="K681"/>
      <c r="L681"/>
      <c r="N681"/>
    </row>
    <row r="682" spans="1:14" ht="13.5">
      <c r="A682"/>
      <c r="B682"/>
      <c r="C682"/>
      <c r="D682"/>
      <c r="E682"/>
      <c r="F682"/>
      <c r="G682"/>
      <c r="H682"/>
      <c r="I682"/>
      <c r="J682"/>
      <c r="K682"/>
      <c r="L682"/>
      <c r="N682"/>
    </row>
    <row r="683" spans="1:14" ht="13.5">
      <c r="A683"/>
      <c r="B683"/>
      <c r="C683"/>
      <c r="D683"/>
      <c r="E683"/>
      <c r="F683"/>
      <c r="G683"/>
      <c r="H683"/>
      <c r="I683"/>
      <c r="J683"/>
      <c r="K683"/>
      <c r="L683"/>
      <c r="N683"/>
    </row>
    <row r="684" spans="1:14" ht="13.5">
      <c r="A684"/>
      <c r="B684"/>
      <c r="C684"/>
      <c r="D684"/>
      <c r="E684"/>
      <c r="F684"/>
      <c r="G684"/>
      <c r="H684"/>
      <c r="I684"/>
      <c r="J684"/>
      <c r="K684"/>
      <c r="L684"/>
      <c r="N684"/>
    </row>
    <row r="685" spans="1:14" ht="13.5">
      <c r="A685"/>
      <c r="B685"/>
      <c r="C685"/>
      <c r="D685"/>
      <c r="E685"/>
      <c r="F685"/>
      <c r="G685"/>
      <c r="H685"/>
      <c r="I685"/>
      <c r="J685"/>
      <c r="K685"/>
      <c r="L685"/>
      <c r="N685"/>
    </row>
    <row r="686" spans="1:14" ht="13.5">
      <c r="A686"/>
      <c r="B686"/>
      <c r="C686"/>
      <c r="D686"/>
      <c r="E686"/>
      <c r="F686"/>
      <c r="G686"/>
      <c r="H686"/>
      <c r="I686"/>
      <c r="J686"/>
      <c r="K686"/>
      <c r="L686"/>
      <c r="N686"/>
    </row>
    <row r="687" spans="1:14" ht="13.5">
      <c r="A687"/>
      <c r="B687"/>
      <c r="C687"/>
      <c r="D687"/>
      <c r="E687"/>
      <c r="F687"/>
      <c r="G687"/>
      <c r="H687"/>
      <c r="I687"/>
      <c r="J687"/>
      <c r="K687"/>
      <c r="L687"/>
      <c r="N687"/>
    </row>
    <row r="688" spans="1:14" ht="13.5">
      <c r="A688"/>
      <c r="B688"/>
      <c r="C688"/>
      <c r="D688"/>
      <c r="E688"/>
      <c r="F688"/>
      <c r="G688"/>
      <c r="H688"/>
      <c r="I688"/>
      <c r="J688"/>
      <c r="K688"/>
      <c r="L688"/>
      <c r="N688"/>
    </row>
    <row r="689" spans="1:14" ht="13.5">
      <c r="A689"/>
      <c r="B689"/>
      <c r="C689"/>
      <c r="D689"/>
      <c r="E689"/>
      <c r="F689"/>
      <c r="G689"/>
      <c r="H689"/>
      <c r="I689"/>
      <c r="J689"/>
      <c r="K689"/>
      <c r="L689"/>
      <c r="N689"/>
    </row>
    <row r="690" spans="1:14" ht="13.5">
      <c r="A690"/>
      <c r="B690"/>
      <c r="C690"/>
      <c r="D690"/>
      <c r="E690"/>
      <c r="F690"/>
      <c r="G690"/>
      <c r="H690"/>
      <c r="I690"/>
      <c r="J690"/>
      <c r="K690"/>
      <c r="L690"/>
      <c r="N690"/>
    </row>
    <row r="691" spans="1:14" ht="13.5">
      <c r="A691"/>
      <c r="B691"/>
      <c r="C691"/>
      <c r="D691"/>
      <c r="E691"/>
      <c r="F691"/>
      <c r="G691"/>
      <c r="H691"/>
      <c r="I691"/>
      <c r="J691"/>
      <c r="K691"/>
      <c r="L691"/>
      <c r="N691"/>
    </row>
    <row r="692" spans="1:14" ht="13.5">
      <c r="A692"/>
      <c r="B692"/>
      <c r="C692"/>
      <c r="D692"/>
      <c r="E692"/>
      <c r="F692"/>
      <c r="G692"/>
      <c r="H692"/>
      <c r="I692"/>
      <c r="J692"/>
      <c r="K692"/>
      <c r="L692"/>
      <c r="N692"/>
    </row>
    <row r="693" spans="1:14" ht="13.5">
      <c r="A693"/>
      <c r="B693"/>
      <c r="C693"/>
      <c r="D693"/>
      <c r="E693"/>
      <c r="F693"/>
      <c r="G693"/>
      <c r="H693"/>
      <c r="I693"/>
      <c r="J693"/>
      <c r="K693"/>
      <c r="L693"/>
      <c r="N693"/>
    </row>
    <row r="694" spans="1:14" ht="13.5">
      <c r="A694"/>
      <c r="B694"/>
      <c r="C694"/>
      <c r="D694"/>
      <c r="E694"/>
      <c r="F694"/>
      <c r="G694"/>
      <c r="H694"/>
      <c r="I694"/>
      <c r="J694"/>
      <c r="K694"/>
      <c r="L694"/>
      <c r="N694"/>
    </row>
    <row r="695" spans="1:14" ht="13.5">
      <c r="A695"/>
      <c r="B695"/>
      <c r="C695"/>
      <c r="D695"/>
      <c r="E695"/>
      <c r="F695"/>
      <c r="G695"/>
      <c r="H695"/>
      <c r="I695"/>
      <c r="J695"/>
      <c r="K695"/>
      <c r="L695"/>
      <c r="N695"/>
    </row>
    <row r="696" spans="1:14" ht="13.5">
      <c r="A696"/>
      <c r="B696"/>
      <c r="C696"/>
      <c r="D696"/>
      <c r="E696"/>
      <c r="F696"/>
      <c r="G696"/>
      <c r="H696"/>
      <c r="I696"/>
      <c r="J696"/>
      <c r="K696"/>
      <c r="L696"/>
      <c r="N696"/>
    </row>
    <row r="697" spans="1:14" ht="13.5">
      <c r="A697"/>
      <c r="B697"/>
      <c r="C697"/>
      <c r="D697"/>
      <c r="E697"/>
      <c r="F697"/>
      <c r="G697"/>
      <c r="H697"/>
      <c r="I697"/>
      <c r="J697"/>
      <c r="K697"/>
      <c r="L697"/>
      <c r="N697"/>
    </row>
    <row r="698" spans="1:14" ht="13.5">
      <c r="A698"/>
      <c r="B698"/>
      <c r="C698"/>
      <c r="D698"/>
      <c r="E698"/>
      <c r="F698"/>
      <c r="G698"/>
      <c r="H698"/>
      <c r="I698"/>
      <c r="J698"/>
      <c r="K698"/>
      <c r="L698"/>
      <c r="N698"/>
    </row>
    <row r="699" spans="1:14" ht="13.5">
      <c r="A699"/>
      <c r="B699"/>
      <c r="C699"/>
      <c r="D699"/>
      <c r="E699"/>
      <c r="F699"/>
      <c r="G699"/>
      <c r="H699"/>
      <c r="I699"/>
      <c r="J699"/>
      <c r="K699"/>
      <c r="L699"/>
      <c r="N699"/>
    </row>
    <row r="700" spans="1:14" ht="13.5">
      <c r="A700"/>
      <c r="B700"/>
      <c r="C700"/>
      <c r="D700"/>
      <c r="E700"/>
      <c r="F700"/>
      <c r="G700"/>
      <c r="H700"/>
      <c r="I700"/>
      <c r="J700"/>
      <c r="K700"/>
      <c r="L700"/>
      <c r="N700"/>
    </row>
    <row r="701" spans="1:14" ht="13.5">
      <c r="A701"/>
      <c r="B701"/>
      <c r="C701"/>
      <c r="D701"/>
      <c r="E701"/>
      <c r="F701"/>
      <c r="G701"/>
      <c r="H701"/>
      <c r="I701"/>
      <c r="J701"/>
      <c r="K701"/>
      <c r="L701"/>
      <c r="N701"/>
    </row>
    <row r="702" spans="1:14" ht="13.5">
      <c r="A702"/>
      <c r="B702"/>
      <c r="C702"/>
      <c r="D702"/>
      <c r="E702"/>
      <c r="F702"/>
      <c r="G702"/>
      <c r="H702"/>
      <c r="I702"/>
      <c r="J702"/>
      <c r="K702"/>
      <c r="L702"/>
      <c r="N702"/>
    </row>
    <row r="703" spans="1:14" ht="13.5">
      <c r="A703"/>
      <c r="B703"/>
      <c r="C703"/>
      <c r="D703"/>
      <c r="E703"/>
      <c r="F703"/>
      <c r="G703"/>
      <c r="H703"/>
      <c r="I703"/>
      <c r="J703"/>
      <c r="K703"/>
      <c r="L703"/>
      <c r="N703"/>
    </row>
    <row r="704" spans="1:14" ht="13.5">
      <c r="A704"/>
      <c r="B704"/>
      <c r="C704"/>
      <c r="D704"/>
      <c r="E704"/>
      <c r="F704"/>
      <c r="G704"/>
      <c r="H704"/>
      <c r="I704"/>
      <c r="J704"/>
      <c r="K704"/>
      <c r="L704"/>
      <c r="N704"/>
    </row>
    <row r="705" spans="1:14" ht="13.5">
      <c r="A705"/>
      <c r="B705"/>
      <c r="C705"/>
      <c r="D705"/>
      <c r="E705"/>
      <c r="F705"/>
      <c r="G705"/>
      <c r="H705"/>
      <c r="I705"/>
      <c r="J705"/>
      <c r="K705"/>
      <c r="L705"/>
      <c r="N705"/>
    </row>
    <row r="706" spans="1:14" ht="13.5">
      <c r="A706"/>
      <c r="B706"/>
      <c r="C706"/>
      <c r="D706"/>
      <c r="E706"/>
      <c r="F706"/>
      <c r="G706"/>
      <c r="H706"/>
      <c r="I706"/>
      <c r="J706"/>
      <c r="K706"/>
      <c r="L706"/>
      <c r="N706"/>
    </row>
    <row r="707" spans="1:14" ht="13.5">
      <c r="A707"/>
      <c r="B707"/>
      <c r="C707"/>
      <c r="D707"/>
      <c r="E707"/>
      <c r="F707"/>
      <c r="G707"/>
      <c r="H707"/>
      <c r="I707"/>
      <c r="J707"/>
      <c r="K707"/>
      <c r="L707"/>
      <c r="N707"/>
    </row>
    <row r="708" spans="1:14" ht="13.5">
      <c r="A708"/>
      <c r="B708"/>
      <c r="C708"/>
      <c r="D708"/>
      <c r="E708"/>
      <c r="F708"/>
      <c r="G708"/>
      <c r="H708"/>
      <c r="I708"/>
      <c r="J708"/>
      <c r="K708"/>
      <c r="L708"/>
      <c r="N708"/>
    </row>
    <row r="709" spans="1:14" ht="13.5">
      <c r="A709"/>
      <c r="B709"/>
      <c r="C709"/>
      <c r="D709"/>
      <c r="E709"/>
      <c r="F709"/>
      <c r="G709"/>
      <c r="H709"/>
      <c r="I709"/>
      <c r="J709"/>
      <c r="K709"/>
      <c r="L709"/>
      <c r="N709"/>
    </row>
    <row r="710" spans="1:14" ht="13.5">
      <c r="A710"/>
      <c r="B710"/>
      <c r="C710"/>
      <c r="D710"/>
      <c r="E710"/>
      <c r="F710"/>
      <c r="G710"/>
      <c r="H710"/>
      <c r="I710"/>
      <c r="J710"/>
      <c r="K710"/>
      <c r="L710"/>
      <c r="N710"/>
    </row>
    <row r="711" spans="1:14" ht="13.5">
      <c r="A711"/>
      <c r="B711"/>
      <c r="C711"/>
      <c r="D711"/>
      <c r="E711"/>
      <c r="F711"/>
      <c r="G711"/>
      <c r="H711"/>
      <c r="I711"/>
      <c r="J711"/>
      <c r="K711"/>
      <c r="L711"/>
      <c r="N711"/>
    </row>
    <row r="712" spans="1:14" ht="13.5">
      <c r="A712"/>
      <c r="B712"/>
      <c r="C712"/>
      <c r="D712"/>
      <c r="E712"/>
      <c r="F712"/>
      <c r="G712"/>
      <c r="H712"/>
      <c r="I712"/>
      <c r="J712"/>
      <c r="K712"/>
      <c r="L712"/>
      <c r="N712"/>
    </row>
    <row r="713" spans="1:14" ht="13.5">
      <c r="A713"/>
      <c r="B713"/>
      <c r="C713"/>
      <c r="D713"/>
      <c r="E713"/>
      <c r="F713"/>
      <c r="G713"/>
      <c r="H713"/>
      <c r="I713"/>
      <c r="J713"/>
      <c r="K713"/>
      <c r="L713"/>
      <c r="N713"/>
    </row>
    <row r="714" spans="1:14" ht="13.5">
      <c r="A714"/>
      <c r="B714"/>
      <c r="C714"/>
      <c r="D714"/>
      <c r="E714"/>
      <c r="F714"/>
      <c r="G714"/>
      <c r="H714"/>
      <c r="I714"/>
      <c r="J714"/>
      <c r="K714"/>
      <c r="L714"/>
      <c r="N714"/>
    </row>
    <row r="715" spans="1:14" ht="13.5">
      <c r="A715"/>
      <c r="B715"/>
      <c r="C715"/>
      <c r="D715"/>
      <c r="E715"/>
      <c r="F715"/>
      <c r="G715"/>
      <c r="H715"/>
      <c r="I715"/>
      <c r="J715"/>
      <c r="K715"/>
      <c r="L715"/>
      <c r="N715"/>
    </row>
    <row r="716" spans="1:14" ht="13.5">
      <c r="A716"/>
      <c r="B716"/>
      <c r="C716"/>
      <c r="D716"/>
      <c r="E716"/>
      <c r="F716"/>
      <c r="G716"/>
      <c r="H716"/>
      <c r="I716"/>
      <c r="J716"/>
      <c r="K716"/>
      <c r="L716"/>
      <c r="N716"/>
    </row>
    <row r="717" spans="1:14" ht="13.5">
      <c r="A717"/>
      <c r="B717"/>
      <c r="C717"/>
      <c r="D717"/>
      <c r="E717"/>
      <c r="F717"/>
      <c r="G717"/>
      <c r="H717"/>
      <c r="I717"/>
      <c r="J717"/>
      <c r="K717"/>
      <c r="L717"/>
      <c r="N717"/>
    </row>
    <row r="718" spans="1:14" ht="13.5">
      <c r="A718"/>
      <c r="B718"/>
      <c r="C718"/>
      <c r="D718"/>
      <c r="E718"/>
      <c r="F718"/>
      <c r="G718"/>
      <c r="H718"/>
      <c r="I718"/>
      <c r="J718"/>
      <c r="K718"/>
      <c r="L718"/>
      <c r="N718"/>
    </row>
    <row r="719" spans="1:14" ht="13.5">
      <c r="A719"/>
      <c r="B719"/>
      <c r="C719"/>
      <c r="D719"/>
      <c r="E719"/>
      <c r="F719"/>
      <c r="G719"/>
      <c r="H719"/>
      <c r="I719"/>
      <c r="J719"/>
      <c r="K719"/>
      <c r="L719"/>
      <c r="N719"/>
    </row>
    <row r="720" spans="1:14" ht="13.5">
      <c r="A720"/>
      <c r="B720"/>
      <c r="C720"/>
      <c r="D720"/>
      <c r="E720"/>
      <c r="F720"/>
      <c r="G720"/>
      <c r="H720"/>
      <c r="I720"/>
      <c r="J720"/>
      <c r="K720"/>
      <c r="L720"/>
      <c r="N720"/>
    </row>
    <row r="721" spans="1:14" ht="13.5">
      <c r="A721"/>
      <c r="B721"/>
      <c r="C721"/>
      <c r="D721"/>
      <c r="E721"/>
      <c r="F721"/>
      <c r="G721"/>
      <c r="H721"/>
      <c r="I721"/>
      <c r="J721"/>
      <c r="K721"/>
      <c r="L721"/>
      <c r="N721"/>
    </row>
    <row r="722" spans="1:14" ht="13.5">
      <c r="A722"/>
      <c r="B722"/>
      <c r="C722"/>
      <c r="D722"/>
      <c r="E722"/>
      <c r="F722"/>
      <c r="G722"/>
      <c r="H722"/>
      <c r="I722"/>
      <c r="J722"/>
      <c r="K722"/>
      <c r="L722"/>
      <c r="N722"/>
    </row>
    <row r="723" spans="1:14" ht="13.5">
      <c r="A723"/>
      <c r="B723"/>
      <c r="C723"/>
      <c r="D723"/>
      <c r="E723"/>
      <c r="F723"/>
      <c r="G723"/>
      <c r="H723"/>
      <c r="I723"/>
      <c r="J723"/>
      <c r="K723"/>
      <c r="L723"/>
      <c r="N723"/>
    </row>
    <row r="724" spans="1:14" ht="13.5">
      <c r="A724"/>
      <c r="B724"/>
      <c r="C724"/>
      <c r="D724"/>
      <c r="E724"/>
      <c r="F724"/>
      <c r="G724"/>
      <c r="H724"/>
      <c r="I724"/>
      <c r="J724"/>
      <c r="K724"/>
      <c r="L724"/>
      <c r="N724"/>
    </row>
    <row r="725" spans="1:14" ht="13.5">
      <c r="A725"/>
      <c r="B725"/>
      <c r="C725"/>
      <c r="D725"/>
      <c r="E725"/>
      <c r="F725"/>
      <c r="G725"/>
      <c r="H725"/>
      <c r="I725"/>
      <c r="J725"/>
      <c r="K725"/>
      <c r="L725"/>
      <c r="N725"/>
    </row>
    <row r="726" spans="1:14" ht="13.5">
      <c r="A726"/>
      <c r="B726"/>
      <c r="C726"/>
      <c r="D726"/>
      <c r="E726"/>
      <c r="F726"/>
      <c r="G726"/>
      <c r="H726"/>
      <c r="I726"/>
      <c r="J726"/>
      <c r="K726"/>
      <c r="L726"/>
      <c r="N726"/>
    </row>
    <row r="727" spans="1:14" ht="13.5">
      <c r="A727"/>
      <c r="B727"/>
      <c r="C727"/>
      <c r="D727"/>
      <c r="E727"/>
      <c r="F727"/>
      <c r="G727"/>
      <c r="H727"/>
      <c r="I727"/>
      <c r="J727"/>
      <c r="K727"/>
      <c r="L727"/>
      <c r="N727"/>
    </row>
    <row r="728" spans="1:14" ht="13.5">
      <c r="A728"/>
      <c r="B728"/>
      <c r="C728"/>
      <c r="D728"/>
      <c r="E728"/>
      <c r="F728"/>
      <c r="G728"/>
      <c r="H728"/>
      <c r="I728"/>
      <c r="J728"/>
      <c r="K728"/>
      <c r="L728"/>
      <c r="N728"/>
    </row>
    <row r="729" spans="1:14" ht="13.5">
      <c r="A729"/>
      <c r="B729"/>
      <c r="C729"/>
      <c r="D729"/>
      <c r="E729"/>
      <c r="F729"/>
      <c r="G729"/>
      <c r="H729"/>
      <c r="I729"/>
      <c r="J729"/>
      <c r="K729"/>
      <c r="L729"/>
      <c r="N729"/>
    </row>
    <row r="730" spans="1:14" ht="13.5">
      <c r="A730"/>
      <c r="B730"/>
      <c r="C730"/>
      <c r="D730"/>
      <c r="E730"/>
      <c r="F730"/>
      <c r="G730"/>
      <c r="H730"/>
      <c r="I730"/>
      <c r="J730"/>
      <c r="K730"/>
      <c r="L730"/>
      <c r="N730"/>
    </row>
    <row r="731" spans="1:14" ht="13.5">
      <c r="A731"/>
      <c r="B731"/>
      <c r="C731"/>
      <c r="D731"/>
      <c r="E731"/>
      <c r="F731"/>
      <c r="G731"/>
      <c r="H731"/>
      <c r="I731"/>
      <c r="J731"/>
      <c r="K731"/>
      <c r="L731"/>
      <c r="N731"/>
    </row>
    <row r="732" spans="1:14" ht="13.5">
      <c r="A732"/>
      <c r="B732"/>
      <c r="C732"/>
      <c r="D732"/>
      <c r="E732"/>
      <c r="F732"/>
      <c r="G732"/>
      <c r="H732"/>
      <c r="I732"/>
      <c r="J732"/>
      <c r="K732"/>
      <c r="L732"/>
      <c r="N732"/>
    </row>
    <row r="733" spans="1:14" ht="13.5">
      <c r="A733"/>
      <c r="B733"/>
      <c r="C733"/>
      <c r="D733"/>
      <c r="E733"/>
      <c r="F733"/>
      <c r="G733"/>
      <c r="H733"/>
      <c r="I733"/>
      <c r="J733"/>
      <c r="K733"/>
      <c r="L733"/>
      <c r="N733"/>
    </row>
    <row r="734" spans="1:14" ht="13.5">
      <c r="A734"/>
      <c r="B734"/>
      <c r="C734"/>
      <c r="D734"/>
      <c r="E734"/>
      <c r="F734"/>
      <c r="G734"/>
      <c r="H734"/>
      <c r="I734"/>
      <c r="J734"/>
      <c r="K734"/>
      <c r="L734"/>
      <c r="N734"/>
    </row>
    <row r="735" spans="1:14" ht="13.5">
      <c r="A735"/>
      <c r="B735"/>
      <c r="C735"/>
      <c r="D735"/>
      <c r="E735"/>
      <c r="F735"/>
      <c r="G735"/>
      <c r="H735"/>
      <c r="I735"/>
      <c r="J735"/>
      <c r="K735"/>
      <c r="L735"/>
      <c r="N735"/>
    </row>
    <row r="736" spans="1:14" ht="13.5">
      <c r="A736"/>
      <c r="B736"/>
      <c r="C736"/>
      <c r="D736"/>
      <c r="E736"/>
      <c r="F736"/>
      <c r="G736"/>
      <c r="H736"/>
      <c r="I736"/>
      <c r="J736"/>
      <c r="K736"/>
      <c r="L736"/>
      <c r="N736"/>
    </row>
    <row r="737" spans="1:14" ht="13.5">
      <c r="A737"/>
      <c r="B737"/>
      <c r="C737"/>
      <c r="D737"/>
      <c r="E737"/>
      <c r="F737"/>
      <c r="G737"/>
      <c r="H737"/>
      <c r="I737"/>
      <c r="J737"/>
      <c r="K737"/>
      <c r="L737"/>
      <c r="N737"/>
    </row>
    <row r="738" spans="1:14" ht="13.5">
      <c r="A738"/>
      <c r="B738"/>
      <c r="C738"/>
      <c r="D738"/>
      <c r="E738"/>
      <c r="F738"/>
      <c r="G738"/>
      <c r="H738"/>
      <c r="I738"/>
      <c r="J738"/>
      <c r="K738"/>
      <c r="L738"/>
      <c r="N738"/>
    </row>
    <row r="739" spans="1:14" ht="13.5">
      <c r="A739"/>
      <c r="B739"/>
      <c r="C739"/>
      <c r="D739"/>
      <c r="E739"/>
      <c r="F739"/>
      <c r="G739"/>
      <c r="H739"/>
      <c r="I739"/>
      <c r="J739"/>
      <c r="K739"/>
      <c r="L739"/>
      <c r="N739"/>
    </row>
    <row r="740" spans="1:14" ht="13.5">
      <c r="A740"/>
      <c r="B740"/>
      <c r="C740"/>
      <c r="D740"/>
      <c r="E740"/>
      <c r="F740"/>
      <c r="G740"/>
      <c r="H740"/>
      <c r="I740"/>
      <c r="J740"/>
      <c r="K740"/>
      <c r="L740"/>
      <c r="N740"/>
    </row>
    <row r="741" spans="1:14" ht="13.5">
      <c r="A741"/>
      <c r="B741"/>
      <c r="C741"/>
      <c r="D741"/>
      <c r="E741"/>
      <c r="F741"/>
      <c r="G741"/>
      <c r="H741"/>
      <c r="I741"/>
      <c r="J741"/>
      <c r="K741"/>
      <c r="L741"/>
      <c r="N741"/>
    </row>
    <row r="742" spans="1:14" ht="13.5">
      <c r="A742"/>
      <c r="B742"/>
      <c r="C742"/>
      <c r="D742"/>
      <c r="E742"/>
      <c r="F742"/>
      <c r="G742"/>
      <c r="H742"/>
      <c r="I742"/>
      <c r="J742"/>
      <c r="K742"/>
      <c r="L742"/>
      <c r="N742"/>
    </row>
    <row r="743" spans="1:14" ht="13.5">
      <c r="A743"/>
      <c r="B743"/>
      <c r="C743"/>
      <c r="D743"/>
      <c r="E743"/>
      <c r="F743"/>
      <c r="G743"/>
      <c r="H743"/>
      <c r="I743"/>
      <c r="J743"/>
      <c r="K743"/>
      <c r="L743"/>
      <c r="N743"/>
    </row>
    <row r="744" spans="1:14" ht="13.5">
      <c r="A744"/>
      <c r="B744"/>
      <c r="C744"/>
      <c r="D744"/>
      <c r="E744"/>
      <c r="F744"/>
      <c r="G744"/>
      <c r="H744"/>
      <c r="I744"/>
      <c r="J744"/>
      <c r="K744"/>
      <c r="L744"/>
      <c r="N744"/>
    </row>
    <row r="745" spans="1:14" ht="13.5">
      <c r="A745"/>
      <c r="B745"/>
      <c r="C745"/>
      <c r="D745"/>
      <c r="E745"/>
      <c r="F745"/>
      <c r="G745"/>
      <c r="H745"/>
      <c r="I745"/>
      <c r="J745"/>
      <c r="K745"/>
      <c r="L745"/>
      <c r="N745"/>
    </row>
    <row r="746" spans="1:14" ht="13.5">
      <c r="A746"/>
      <c r="B746"/>
      <c r="C746"/>
      <c r="D746"/>
      <c r="E746"/>
      <c r="F746"/>
      <c r="G746"/>
      <c r="H746"/>
      <c r="I746"/>
      <c r="J746"/>
      <c r="K746"/>
      <c r="L746"/>
      <c r="N746"/>
    </row>
    <row r="747" spans="1:14" ht="13.5">
      <c r="A747"/>
      <c r="B747"/>
      <c r="C747"/>
      <c r="D747"/>
      <c r="E747"/>
      <c r="F747"/>
      <c r="G747"/>
      <c r="H747"/>
      <c r="I747"/>
      <c r="J747"/>
      <c r="K747"/>
      <c r="L747"/>
      <c r="N747"/>
    </row>
    <row r="748" spans="1:14" ht="13.5">
      <c r="A748"/>
      <c r="B748"/>
      <c r="C748"/>
      <c r="D748"/>
      <c r="E748"/>
      <c r="F748"/>
      <c r="G748"/>
      <c r="H748"/>
      <c r="I748"/>
      <c r="J748"/>
      <c r="K748"/>
      <c r="L748"/>
      <c r="N748"/>
    </row>
    <row r="749" spans="1:14" ht="13.5">
      <c r="A749"/>
      <c r="B749"/>
      <c r="C749"/>
      <c r="D749"/>
      <c r="E749"/>
      <c r="F749"/>
      <c r="G749"/>
      <c r="H749"/>
      <c r="I749"/>
      <c r="J749"/>
      <c r="K749"/>
      <c r="L749"/>
      <c r="N749"/>
    </row>
    <row r="750" spans="1:14" ht="13.5">
      <c r="A750"/>
      <c r="B750"/>
      <c r="C750"/>
      <c r="D750"/>
      <c r="E750"/>
      <c r="F750"/>
      <c r="G750"/>
      <c r="H750"/>
      <c r="I750"/>
      <c r="J750"/>
      <c r="K750"/>
      <c r="L750"/>
      <c r="N750"/>
    </row>
    <row r="751" spans="1:14" ht="13.5">
      <c r="A751"/>
      <c r="B751"/>
      <c r="C751"/>
      <c r="D751"/>
      <c r="E751"/>
      <c r="F751"/>
      <c r="G751"/>
      <c r="H751"/>
      <c r="I751"/>
      <c r="J751"/>
      <c r="K751"/>
      <c r="L751"/>
      <c r="N751"/>
    </row>
    <row r="752" spans="1:14" ht="13.5">
      <c r="A752"/>
      <c r="B752"/>
      <c r="C752"/>
      <c r="D752"/>
      <c r="E752"/>
      <c r="F752"/>
      <c r="G752"/>
      <c r="H752"/>
      <c r="I752"/>
      <c r="J752"/>
      <c r="K752"/>
      <c r="L752"/>
      <c r="N752"/>
    </row>
    <row r="753" spans="1:14" ht="13.5">
      <c r="A753"/>
      <c r="B753"/>
      <c r="C753"/>
      <c r="D753"/>
      <c r="E753"/>
      <c r="F753"/>
      <c r="G753"/>
      <c r="H753"/>
      <c r="I753"/>
      <c r="J753"/>
      <c r="K753"/>
      <c r="L753"/>
      <c r="N753"/>
    </row>
    <row r="754" spans="1:14" ht="13.5">
      <c r="A754"/>
      <c r="B754"/>
      <c r="C754"/>
      <c r="D754"/>
      <c r="E754"/>
      <c r="F754"/>
      <c r="G754"/>
      <c r="H754"/>
      <c r="I754"/>
      <c r="J754"/>
      <c r="K754"/>
      <c r="L754"/>
      <c r="N754"/>
    </row>
    <row r="755" spans="1:14" ht="13.5">
      <c r="A755"/>
      <c r="B755"/>
      <c r="C755"/>
      <c r="D755"/>
      <c r="E755"/>
      <c r="F755"/>
      <c r="G755"/>
      <c r="H755"/>
      <c r="I755"/>
      <c r="J755"/>
      <c r="K755"/>
      <c r="L755"/>
      <c r="N755"/>
    </row>
    <row r="756" spans="1:14" ht="13.5">
      <c r="A756"/>
      <c r="B756"/>
      <c r="C756"/>
      <c r="D756"/>
      <c r="E756"/>
      <c r="F756"/>
      <c r="G756"/>
      <c r="H756"/>
      <c r="I756"/>
      <c r="J756"/>
      <c r="K756"/>
      <c r="L756"/>
      <c r="N756"/>
    </row>
    <row r="757" spans="1:14" ht="13.5">
      <c r="A757"/>
      <c r="B757"/>
      <c r="C757"/>
      <c r="D757"/>
      <c r="E757"/>
      <c r="F757"/>
      <c r="G757"/>
      <c r="H757"/>
      <c r="I757"/>
      <c r="J757"/>
      <c r="K757"/>
      <c r="L757"/>
      <c r="N757"/>
    </row>
    <row r="758" spans="1:14" ht="13.5">
      <c r="A758"/>
      <c r="B758"/>
      <c r="C758"/>
      <c r="D758"/>
      <c r="E758"/>
      <c r="F758"/>
      <c r="G758"/>
      <c r="H758"/>
      <c r="I758"/>
      <c r="J758"/>
      <c r="K758"/>
      <c r="L758"/>
      <c r="N758"/>
    </row>
    <row r="759" spans="1:14" ht="13.5">
      <c r="A759"/>
      <c r="B759"/>
      <c r="C759"/>
      <c r="D759"/>
      <c r="E759"/>
      <c r="F759"/>
      <c r="G759"/>
      <c r="H759"/>
      <c r="I759"/>
      <c r="J759"/>
      <c r="K759"/>
      <c r="L759"/>
      <c r="N759"/>
    </row>
    <row r="760" spans="1:14" ht="13.5">
      <c r="A760"/>
      <c r="B760"/>
      <c r="C760"/>
      <c r="D760"/>
      <c r="E760"/>
      <c r="F760"/>
      <c r="G760"/>
      <c r="H760"/>
      <c r="I760"/>
      <c r="J760"/>
      <c r="K760"/>
      <c r="L760"/>
      <c r="N760"/>
    </row>
    <row r="761" spans="1:14" ht="13.5">
      <c r="A761"/>
      <c r="B761"/>
      <c r="C761"/>
      <c r="D761"/>
      <c r="E761"/>
      <c r="F761"/>
      <c r="G761"/>
      <c r="H761"/>
      <c r="I761"/>
      <c r="J761"/>
      <c r="K761"/>
      <c r="L761"/>
      <c r="N761"/>
    </row>
    <row r="762" spans="1:14" ht="13.5">
      <c r="A762"/>
      <c r="B762"/>
      <c r="C762"/>
      <c r="D762"/>
      <c r="E762"/>
      <c r="F762"/>
      <c r="G762"/>
      <c r="H762"/>
      <c r="I762"/>
      <c r="J762"/>
      <c r="K762"/>
      <c r="L762"/>
      <c r="N762"/>
    </row>
    <row r="763" spans="1:14" ht="13.5">
      <c r="A763"/>
      <c r="B763"/>
      <c r="C763"/>
      <c r="D763"/>
      <c r="E763"/>
      <c r="F763"/>
      <c r="G763"/>
      <c r="H763"/>
      <c r="I763"/>
      <c r="J763"/>
      <c r="K763"/>
      <c r="L763"/>
      <c r="N763"/>
    </row>
    <row r="764" spans="1:14" ht="13.5">
      <c r="A764"/>
      <c r="B764"/>
      <c r="C764"/>
      <c r="D764"/>
      <c r="E764"/>
      <c r="F764"/>
      <c r="G764"/>
      <c r="H764"/>
      <c r="I764"/>
      <c r="J764"/>
      <c r="K764"/>
      <c r="L764"/>
      <c r="N764"/>
    </row>
    <row r="765" spans="1:14" ht="13.5">
      <c r="A765"/>
      <c r="B765"/>
      <c r="C765"/>
      <c r="D765"/>
      <c r="E765"/>
      <c r="F765"/>
      <c r="G765"/>
      <c r="H765"/>
      <c r="I765"/>
      <c r="J765"/>
      <c r="K765"/>
      <c r="L765"/>
      <c r="N765"/>
    </row>
    <row r="766" spans="1:14" ht="13.5">
      <c r="A766"/>
      <c r="B766"/>
      <c r="C766"/>
      <c r="D766"/>
      <c r="E766"/>
      <c r="F766"/>
      <c r="G766"/>
      <c r="H766"/>
      <c r="I766"/>
      <c r="J766"/>
      <c r="K766"/>
      <c r="L766"/>
      <c r="N766"/>
    </row>
    <row r="767" spans="1:14" ht="13.5">
      <c r="A767"/>
      <c r="B767"/>
      <c r="C767"/>
      <c r="D767"/>
      <c r="E767"/>
      <c r="F767"/>
      <c r="G767"/>
      <c r="H767"/>
      <c r="I767"/>
      <c r="J767"/>
      <c r="K767"/>
      <c r="L767"/>
      <c r="N767"/>
    </row>
    <row r="768" spans="1:14" ht="13.5">
      <c r="A768"/>
      <c r="B768"/>
      <c r="C768"/>
      <c r="D768"/>
      <c r="E768"/>
      <c r="F768"/>
      <c r="G768"/>
      <c r="H768"/>
      <c r="I768"/>
      <c r="J768"/>
      <c r="K768"/>
      <c r="L768"/>
      <c r="N768"/>
    </row>
    <row r="769" spans="1:14" ht="13.5">
      <c r="A769"/>
      <c r="B769"/>
      <c r="C769"/>
      <c r="D769"/>
      <c r="E769"/>
      <c r="F769"/>
      <c r="G769"/>
      <c r="H769"/>
      <c r="I769"/>
      <c r="J769"/>
      <c r="K769"/>
      <c r="L769"/>
      <c r="N769"/>
    </row>
    <row r="770" spans="1:14" ht="13.5">
      <c r="A770"/>
      <c r="B770"/>
      <c r="C770"/>
      <c r="D770"/>
      <c r="E770"/>
      <c r="F770"/>
      <c r="G770"/>
      <c r="H770"/>
      <c r="I770"/>
      <c r="J770"/>
      <c r="K770"/>
      <c r="L770"/>
      <c r="N770"/>
    </row>
    <row r="771" spans="1:14" ht="13.5">
      <c r="A771"/>
      <c r="B771"/>
      <c r="C771"/>
      <c r="D771"/>
      <c r="E771"/>
      <c r="F771"/>
      <c r="G771"/>
      <c r="H771"/>
      <c r="I771"/>
      <c r="J771"/>
      <c r="K771"/>
      <c r="L771"/>
      <c r="N771"/>
    </row>
    <row r="772" spans="1:14" ht="13.5">
      <c r="A772"/>
      <c r="B772"/>
      <c r="C772"/>
      <c r="D772"/>
      <c r="E772"/>
      <c r="F772"/>
      <c r="G772"/>
      <c r="H772"/>
      <c r="I772"/>
      <c r="J772"/>
      <c r="K772"/>
      <c r="L772"/>
      <c r="N772"/>
    </row>
    <row r="773" spans="1:14" ht="13.5">
      <c r="A773"/>
      <c r="B773"/>
      <c r="C773"/>
      <c r="D773"/>
      <c r="E773"/>
      <c r="F773"/>
      <c r="G773"/>
      <c r="H773"/>
      <c r="I773"/>
      <c r="J773"/>
      <c r="K773"/>
      <c r="L773"/>
      <c r="N773"/>
    </row>
    <row r="774" spans="1:14" ht="13.5">
      <c r="A774"/>
      <c r="B774"/>
      <c r="C774"/>
      <c r="D774"/>
      <c r="E774"/>
      <c r="F774"/>
      <c r="G774"/>
      <c r="H774"/>
      <c r="I774"/>
      <c r="J774"/>
      <c r="K774"/>
      <c r="L774"/>
      <c r="N774"/>
    </row>
    <row r="775" spans="1:14" ht="13.5">
      <c r="A775"/>
      <c r="B775"/>
      <c r="C775"/>
      <c r="D775"/>
      <c r="E775"/>
      <c r="F775"/>
      <c r="G775"/>
      <c r="H775"/>
      <c r="I775"/>
      <c r="J775"/>
      <c r="K775"/>
      <c r="L775"/>
      <c r="N775"/>
    </row>
    <row r="776" spans="1:14" ht="13.5">
      <c r="A776"/>
      <c r="B776"/>
      <c r="C776"/>
      <c r="D776"/>
      <c r="E776"/>
      <c r="F776"/>
      <c r="G776"/>
      <c r="H776"/>
      <c r="I776"/>
      <c r="J776"/>
      <c r="K776"/>
      <c r="L776"/>
      <c r="N776"/>
    </row>
    <row r="777" spans="1:14" ht="13.5">
      <c r="A777"/>
      <c r="B777"/>
      <c r="C777"/>
      <c r="D777"/>
      <c r="E777"/>
      <c r="F777"/>
      <c r="G777"/>
      <c r="H777"/>
      <c r="I777"/>
      <c r="J777"/>
      <c r="K777"/>
      <c r="L777"/>
      <c r="N777"/>
    </row>
    <row r="778" spans="1:14" ht="13.5">
      <c r="A778"/>
      <c r="B778"/>
      <c r="C778"/>
      <c r="D778"/>
      <c r="E778"/>
      <c r="F778"/>
      <c r="G778"/>
      <c r="H778"/>
      <c r="I778"/>
      <c r="J778"/>
      <c r="K778"/>
      <c r="L778"/>
      <c r="N778"/>
    </row>
    <row r="779" spans="1:14" ht="13.5">
      <c r="A779"/>
      <c r="B779"/>
      <c r="C779"/>
      <c r="D779"/>
      <c r="E779"/>
      <c r="F779"/>
      <c r="G779"/>
      <c r="H779"/>
      <c r="I779"/>
      <c r="J779"/>
      <c r="K779"/>
      <c r="L779"/>
      <c r="N779"/>
    </row>
    <row r="780" spans="1:14" ht="13.5">
      <c r="A780"/>
      <c r="B780"/>
      <c r="C780"/>
      <c r="D780"/>
      <c r="E780"/>
      <c r="F780"/>
      <c r="G780"/>
      <c r="H780"/>
      <c r="I780"/>
      <c r="J780"/>
      <c r="K780"/>
      <c r="L780"/>
      <c r="N780"/>
    </row>
    <row r="781" spans="1:14" ht="13.5">
      <c r="A781"/>
      <c r="B781"/>
      <c r="C781"/>
      <c r="D781"/>
      <c r="E781"/>
      <c r="F781"/>
      <c r="G781"/>
      <c r="H781"/>
      <c r="I781"/>
      <c r="J781"/>
      <c r="K781"/>
      <c r="L781"/>
      <c r="N781"/>
    </row>
    <row r="782" spans="1:14" ht="13.5">
      <c r="A782"/>
      <c r="B782"/>
      <c r="C782"/>
      <c r="D782"/>
      <c r="E782"/>
      <c r="F782"/>
      <c r="G782"/>
      <c r="H782"/>
      <c r="I782"/>
      <c r="J782"/>
      <c r="K782"/>
      <c r="L782"/>
      <c r="N782"/>
    </row>
    <row r="783" spans="1:14" ht="13.5">
      <c r="A783"/>
      <c r="B783"/>
      <c r="C783"/>
      <c r="D783"/>
      <c r="E783"/>
      <c r="F783"/>
      <c r="G783"/>
      <c r="H783"/>
      <c r="I783"/>
      <c r="J783"/>
      <c r="K783"/>
      <c r="L783"/>
      <c r="N783"/>
    </row>
    <row r="784" spans="1:14" ht="13.5">
      <c r="A784"/>
      <c r="B784"/>
      <c r="C784"/>
      <c r="D784"/>
      <c r="E784"/>
      <c r="F784"/>
      <c r="G784"/>
      <c r="H784"/>
      <c r="I784"/>
      <c r="J784"/>
      <c r="K784"/>
      <c r="L784"/>
      <c r="N784"/>
    </row>
    <row r="785" spans="1:14" ht="13.5">
      <c r="A785"/>
      <c r="B785"/>
      <c r="C785"/>
      <c r="D785"/>
      <c r="E785"/>
      <c r="F785"/>
      <c r="G785"/>
      <c r="H785"/>
      <c r="I785"/>
      <c r="J785"/>
      <c r="K785"/>
      <c r="L785"/>
      <c r="N785"/>
    </row>
    <row r="786" spans="1:14" ht="13.5">
      <c r="A786"/>
      <c r="B786"/>
      <c r="C786"/>
      <c r="D786"/>
      <c r="E786"/>
      <c r="F786"/>
      <c r="G786"/>
      <c r="H786"/>
      <c r="I786"/>
      <c r="J786"/>
      <c r="K786"/>
      <c r="L786"/>
      <c r="N786"/>
    </row>
    <row r="787" spans="1:14" ht="13.5">
      <c r="A787"/>
      <c r="B787"/>
      <c r="C787"/>
      <c r="D787"/>
      <c r="E787"/>
      <c r="F787"/>
      <c r="G787"/>
      <c r="H787"/>
      <c r="I787"/>
      <c r="J787"/>
      <c r="K787"/>
      <c r="L787"/>
      <c r="N787"/>
    </row>
    <row r="788" spans="1:14" ht="13.5">
      <c r="A788"/>
      <c r="B788"/>
      <c r="C788"/>
      <c r="D788"/>
      <c r="E788"/>
      <c r="F788"/>
      <c r="G788"/>
      <c r="H788"/>
      <c r="I788"/>
      <c r="J788"/>
      <c r="K788"/>
      <c r="L788"/>
      <c r="N788"/>
    </row>
    <row r="789" spans="1:14" ht="13.5">
      <c r="A789"/>
      <c r="B789"/>
      <c r="C789"/>
      <c r="D789"/>
      <c r="E789"/>
      <c r="F789"/>
      <c r="G789"/>
      <c r="H789"/>
      <c r="I789"/>
      <c r="J789"/>
      <c r="K789"/>
      <c r="L789"/>
      <c r="N789"/>
    </row>
    <row r="790" spans="1:14" ht="13.5">
      <c r="A790"/>
      <c r="B790"/>
      <c r="C790"/>
      <c r="D790"/>
      <c r="E790"/>
      <c r="F790"/>
      <c r="G790"/>
      <c r="H790"/>
      <c r="I790"/>
      <c r="J790"/>
      <c r="K790"/>
      <c r="L790"/>
      <c r="N790"/>
    </row>
    <row r="791" spans="1:14" ht="13.5">
      <c r="A791"/>
      <c r="B791"/>
      <c r="C791"/>
      <c r="D791"/>
      <c r="E791"/>
      <c r="F791"/>
      <c r="G791"/>
      <c r="H791"/>
      <c r="I791"/>
      <c r="J791"/>
      <c r="K791"/>
      <c r="L791"/>
      <c r="N791"/>
    </row>
    <row r="792" spans="1:14" ht="13.5">
      <c r="A792"/>
      <c r="B792"/>
      <c r="C792"/>
      <c r="D792"/>
      <c r="E792"/>
      <c r="F792"/>
      <c r="G792"/>
      <c r="H792"/>
      <c r="I792"/>
      <c r="J792"/>
      <c r="K792"/>
      <c r="L792"/>
      <c r="N792"/>
    </row>
    <row r="793" spans="1:14" ht="13.5">
      <c r="A793"/>
      <c r="B793"/>
      <c r="C793"/>
      <c r="D793"/>
      <c r="E793"/>
      <c r="F793"/>
      <c r="G793"/>
      <c r="H793"/>
      <c r="I793"/>
      <c r="J793"/>
      <c r="K793"/>
      <c r="L793"/>
      <c r="N793"/>
    </row>
    <row r="794" spans="1:14" ht="13.5">
      <c r="A794"/>
      <c r="B794"/>
      <c r="C794"/>
      <c r="D794"/>
      <c r="E794"/>
      <c r="F794"/>
      <c r="G794"/>
      <c r="H794"/>
      <c r="I794"/>
      <c r="J794"/>
      <c r="K794"/>
      <c r="L794"/>
      <c r="N794"/>
    </row>
    <row r="795" spans="1:14" ht="13.5">
      <c r="A795"/>
      <c r="B795"/>
      <c r="C795"/>
      <c r="D795"/>
      <c r="E795"/>
      <c r="F795"/>
      <c r="G795"/>
      <c r="H795"/>
      <c r="I795"/>
      <c r="J795"/>
      <c r="K795"/>
      <c r="L795"/>
      <c r="N795"/>
    </row>
    <row r="796" spans="1:14" ht="13.5">
      <c r="A796"/>
      <c r="B796"/>
      <c r="C796"/>
      <c r="D796"/>
      <c r="E796"/>
      <c r="F796"/>
      <c r="G796"/>
      <c r="H796"/>
      <c r="I796"/>
      <c r="J796"/>
      <c r="K796"/>
      <c r="L796"/>
      <c r="N796"/>
    </row>
    <row r="797" spans="1:14" ht="13.5">
      <c r="A797"/>
      <c r="B797"/>
      <c r="C797"/>
      <c r="D797"/>
      <c r="E797"/>
      <c r="F797"/>
      <c r="G797"/>
      <c r="H797"/>
      <c r="I797"/>
      <c r="J797"/>
      <c r="K797"/>
      <c r="L797"/>
      <c r="N797"/>
    </row>
    <row r="798" spans="1:14" ht="13.5">
      <c r="A798"/>
      <c r="B798"/>
      <c r="C798"/>
      <c r="D798"/>
      <c r="E798"/>
      <c r="F798"/>
      <c r="G798"/>
      <c r="H798"/>
      <c r="I798"/>
      <c r="J798"/>
      <c r="K798"/>
      <c r="L798"/>
      <c r="N798"/>
    </row>
    <row r="799" spans="1:14" ht="13.5">
      <c r="A799"/>
      <c r="B799"/>
      <c r="C799"/>
      <c r="D799"/>
      <c r="E799"/>
      <c r="F799"/>
      <c r="G799"/>
      <c r="H799"/>
      <c r="I799"/>
      <c r="J799"/>
      <c r="K799"/>
      <c r="L799"/>
      <c r="N799"/>
    </row>
    <row r="800" spans="1:14" ht="13.5">
      <c r="A800"/>
      <c r="B800"/>
      <c r="C800"/>
      <c r="D800"/>
      <c r="E800"/>
      <c r="F800"/>
      <c r="G800"/>
      <c r="H800"/>
      <c r="I800"/>
      <c r="J800"/>
      <c r="K800"/>
      <c r="L800"/>
      <c r="N800"/>
    </row>
    <row r="801" spans="1:14" ht="13.5">
      <c r="A801"/>
      <c r="B801"/>
      <c r="C801"/>
      <c r="D801"/>
      <c r="E801"/>
      <c r="F801"/>
      <c r="G801"/>
      <c r="H801"/>
      <c r="I801"/>
      <c r="J801"/>
      <c r="K801"/>
      <c r="L801"/>
      <c r="N801"/>
    </row>
    <row r="802" spans="1:14" ht="13.5">
      <c r="A802"/>
      <c r="B802"/>
      <c r="C802"/>
      <c r="D802"/>
      <c r="E802"/>
      <c r="F802"/>
      <c r="G802"/>
      <c r="H802"/>
      <c r="I802"/>
      <c r="J802"/>
      <c r="K802"/>
      <c r="L802"/>
      <c r="N802"/>
    </row>
    <row r="803" spans="1:14" ht="13.5">
      <c r="A803"/>
      <c r="B803"/>
      <c r="C803"/>
      <c r="D803"/>
      <c r="E803"/>
      <c r="F803"/>
      <c r="G803"/>
      <c r="H803"/>
      <c r="I803"/>
      <c r="J803"/>
      <c r="K803"/>
      <c r="L803"/>
      <c r="N803"/>
    </row>
    <row r="804" spans="1:14" ht="13.5">
      <c r="A804"/>
      <c r="B804"/>
      <c r="C804"/>
      <c r="D804"/>
      <c r="E804"/>
      <c r="F804"/>
      <c r="G804"/>
      <c r="H804"/>
      <c r="I804"/>
      <c r="J804"/>
      <c r="K804"/>
      <c r="L804"/>
      <c r="N804"/>
    </row>
    <row r="805" spans="1:14" ht="13.5">
      <c r="A805"/>
      <c r="B805"/>
      <c r="C805"/>
      <c r="D805"/>
      <c r="E805"/>
      <c r="F805"/>
      <c r="G805"/>
      <c r="H805"/>
      <c r="I805"/>
      <c r="J805"/>
      <c r="K805"/>
      <c r="L805"/>
      <c r="N805"/>
    </row>
    <row r="806" spans="1:14" ht="13.5">
      <c r="A806"/>
      <c r="B806"/>
      <c r="C806"/>
      <c r="D806"/>
      <c r="E806"/>
      <c r="F806"/>
      <c r="G806"/>
      <c r="H806"/>
      <c r="I806"/>
      <c r="J806"/>
      <c r="K806"/>
      <c r="L806"/>
      <c r="N806"/>
    </row>
    <row r="807" spans="1:14" ht="13.5">
      <c r="A807"/>
      <c r="B807"/>
      <c r="C807"/>
      <c r="D807"/>
      <c r="E807"/>
      <c r="F807"/>
      <c r="G807"/>
      <c r="H807"/>
      <c r="I807"/>
      <c r="J807"/>
      <c r="K807"/>
      <c r="L807"/>
      <c r="N807"/>
    </row>
    <row r="808" spans="1:14" ht="13.5">
      <c r="A808"/>
      <c r="B808"/>
      <c r="C808"/>
      <c r="D808"/>
      <c r="E808"/>
      <c r="F808"/>
      <c r="G808"/>
      <c r="H808"/>
      <c r="I808"/>
      <c r="J808"/>
      <c r="K808"/>
      <c r="L808"/>
      <c r="N808"/>
    </row>
    <row r="809" spans="1:14" ht="13.5">
      <c r="A809"/>
      <c r="B809"/>
      <c r="C809"/>
      <c r="D809"/>
      <c r="E809"/>
      <c r="F809"/>
      <c r="G809"/>
      <c r="H809"/>
      <c r="I809"/>
      <c r="J809"/>
      <c r="K809"/>
      <c r="L809"/>
      <c r="N809"/>
    </row>
    <row r="810" spans="1:14" ht="13.5">
      <c r="A810"/>
      <c r="B810"/>
      <c r="C810"/>
      <c r="D810"/>
      <c r="E810"/>
      <c r="F810"/>
      <c r="G810"/>
      <c r="H810"/>
      <c r="I810"/>
      <c r="J810"/>
      <c r="K810"/>
      <c r="L810"/>
      <c r="N810"/>
    </row>
    <row r="811" spans="1:14" ht="13.5">
      <c r="A811"/>
      <c r="B811"/>
      <c r="C811"/>
      <c r="D811"/>
      <c r="E811"/>
      <c r="F811"/>
      <c r="G811"/>
      <c r="H811"/>
      <c r="I811"/>
      <c r="J811"/>
      <c r="K811"/>
      <c r="L811"/>
      <c r="N811"/>
    </row>
    <row r="812" spans="1:14" ht="13.5">
      <c r="A812"/>
      <c r="B812"/>
      <c r="C812"/>
      <c r="D812"/>
      <c r="E812"/>
      <c r="F812"/>
      <c r="G812"/>
      <c r="H812"/>
      <c r="I812"/>
      <c r="J812"/>
      <c r="K812"/>
      <c r="L812"/>
      <c r="N812"/>
    </row>
    <row r="813" spans="1:14" ht="13.5">
      <c r="A813"/>
      <c r="B813"/>
      <c r="C813"/>
      <c r="D813"/>
      <c r="E813"/>
      <c r="F813"/>
      <c r="G813"/>
      <c r="H813"/>
      <c r="I813"/>
      <c r="J813"/>
      <c r="K813"/>
      <c r="L813"/>
      <c r="N813"/>
    </row>
    <row r="814" spans="1:14" ht="13.5">
      <c r="A814"/>
      <c r="B814"/>
      <c r="C814"/>
      <c r="D814"/>
      <c r="E814"/>
      <c r="F814"/>
      <c r="G814"/>
      <c r="H814"/>
      <c r="I814"/>
      <c r="J814"/>
      <c r="K814"/>
      <c r="L814"/>
      <c r="N814"/>
    </row>
    <row r="815" spans="1:14" ht="13.5">
      <c r="A815"/>
      <c r="B815"/>
      <c r="C815"/>
      <c r="D815"/>
      <c r="E815"/>
      <c r="F815"/>
      <c r="G815"/>
      <c r="H815"/>
      <c r="I815"/>
      <c r="J815"/>
      <c r="K815"/>
      <c r="L815"/>
      <c r="N815"/>
    </row>
    <row r="816" spans="1:14" ht="13.5">
      <c r="A816"/>
      <c r="B816"/>
      <c r="C816"/>
      <c r="D816"/>
      <c r="E816"/>
      <c r="F816"/>
      <c r="G816"/>
      <c r="H816"/>
      <c r="I816"/>
      <c r="J816"/>
      <c r="K816"/>
      <c r="L816"/>
      <c r="N816"/>
    </row>
    <row r="817" spans="1:14" ht="13.5">
      <c r="A817"/>
      <c r="B817"/>
      <c r="C817"/>
      <c r="D817"/>
      <c r="E817"/>
      <c r="F817"/>
      <c r="G817"/>
      <c r="H817"/>
      <c r="I817"/>
      <c r="J817"/>
      <c r="K817"/>
      <c r="L817"/>
      <c r="N817"/>
    </row>
    <row r="818" spans="1:14" ht="13.5">
      <c r="A818"/>
      <c r="B818"/>
      <c r="C818"/>
      <c r="D818"/>
      <c r="E818"/>
      <c r="F818"/>
      <c r="G818"/>
      <c r="H818"/>
      <c r="I818"/>
      <c r="J818"/>
      <c r="K818"/>
      <c r="L818"/>
      <c r="N818"/>
    </row>
    <row r="819" spans="1:14" ht="13.5">
      <c r="A819"/>
      <c r="B819"/>
      <c r="C819"/>
      <c r="D819"/>
      <c r="E819"/>
      <c r="F819"/>
      <c r="G819"/>
      <c r="H819"/>
      <c r="I819"/>
      <c r="J819"/>
      <c r="K819"/>
      <c r="L819"/>
      <c r="N819"/>
    </row>
    <row r="820" spans="1:14" ht="13.5">
      <c r="A820"/>
      <c r="B820"/>
      <c r="C820"/>
      <c r="D820"/>
      <c r="E820"/>
      <c r="F820"/>
      <c r="G820"/>
      <c r="H820"/>
      <c r="I820"/>
      <c r="J820"/>
      <c r="K820"/>
      <c r="L820"/>
      <c r="N820"/>
    </row>
    <row r="821" spans="1:14" ht="13.5">
      <c r="A821"/>
      <c r="B821"/>
      <c r="C821"/>
      <c r="D821"/>
      <c r="E821"/>
      <c r="F821"/>
      <c r="G821"/>
      <c r="H821"/>
      <c r="I821"/>
      <c r="J821"/>
      <c r="K821"/>
      <c r="L821"/>
      <c r="N821"/>
    </row>
    <row r="822" spans="1:14" ht="13.5">
      <c r="A822"/>
      <c r="B822"/>
      <c r="C822"/>
      <c r="D822"/>
      <c r="E822"/>
      <c r="F822"/>
      <c r="G822"/>
      <c r="H822"/>
      <c r="I822"/>
      <c r="J822"/>
      <c r="K822"/>
      <c r="L822"/>
      <c r="N822"/>
    </row>
    <row r="823" spans="1:14" ht="13.5">
      <c r="A823"/>
      <c r="B823"/>
      <c r="C823"/>
      <c r="D823"/>
      <c r="E823"/>
      <c r="F823"/>
      <c r="G823"/>
      <c r="H823"/>
      <c r="I823"/>
      <c r="J823"/>
      <c r="K823"/>
      <c r="L823"/>
      <c r="N823"/>
    </row>
    <row r="824" spans="1:14" ht="13.5">
      <c r="A824"/>
      <c r="B824"/>
      <c r="C824"/>
      <c r="D824"/>
      <c r="E824"/>
      <c r="F824"/>
      <c r="G824"/>
      <c r="H824"/>
      <c r="I824"/>
      <c r="J824"/>
      <c r="K824"/>
      <c r="L824"/>
      <c r="N824"/>
    </row>
    <row r="825" spans="1:14" ht="13.5">
      <c r="A825"/>
      <c r="B825"/>
      <c r="C825"/>
      <c r="D825"/>
      <c r="E825"/>
      <c r="F825"/>
      <c r="G825"/>
      <c r="H825"/>
      <c r="I825"/>
      <c r="J825"/>
      <c r="K825"/>
      <c r="L825"/>
      <c r="N825"/>
    </row>
    <row r="826" spans="1:14" ht="13.5">
      <c r="A826"/>
      <c r="B826"/>
      <c r="C826"/>
      <c r="D826"/>
      <c r="E826"/>
      <c r="F826"/>
      <c r="G826"/>
      <c r="H826"/>
      <c r="I826"/>
      <c r="J826"/>
      <c r="K826"/>
      <c r="L826"/>
      <c r="N826"/>
    </row>
    <row r="827" spans="1:14" ht="13.5">
      <c r="A827"/>
      <c r="B827"/>
      <c r="C827"/>
      <c r="D827"/>
      <c r="E827"/>
      <c r="F827"/>
      <c r="G827"/>
      <c r="H827"/>
      <c r="I827"/>
      <c r="J827"/>
      <c r="K827"/>
      <c r="L827"/>
      <c r="N827"/>
    </row>
    <row r="828" spans="1:14" ht="13.5">
      <c r="A828"/>
      <c r="B828"/>
      <c r="C828"/>
      <c r="D828"/>
      <c r="E828"/>
      <c r="F828"/>
      <c r="G828"/>
      <c r="H828"/>
      <c r="I828"/>
      <c r="J828"/>
      <c r="K828"/>
      <c r="L828"/>
      <c r="N828"/>
    </row>
    <row r="829" spans="1:14" ht="13.5">
      <c r="A829"/>
      <c r="B829"/>
      <c r="C829"/>
      <c r="D829"/>
      <c r="E829"/>
      <c r="F829"/>
      <c r="G829"/>
      <c r="H829"/>
      <c r="I829"/>
      <c r="J829"/>
      <c r="K829"/>
      <c r="L829"/>
      <c r="N829"/>
    </row>
    <row r="830" spans="1:14" ht="13.5">
      <c r="A830"/>
      <c r="B830"/>
      <c r="C830"/>
      <c r="D830"/>
      <c r="E830"/>
      <c r="F830"/>
      <c r="G830"/>
      <c r="H830"/>
      <c r="I830"/>
      <c r="J830"/>
      <c r="K830"/>
      <c r="L830"/>
      <c r="N830"/>
    </row>
    <row r="831" spans="1:14" ht="13.5">
      <c r="A831"/>
      <c r="B831"/>
      <c r="C831"/>
      <c r="D831"/>
      <c r="E831"/>
      <c r="F831"/>
      <c r="G831"/>
      <c r="H831"/>
      <c r="I831"/>
      <c r="J831"/>
      <c r="K831"/>
      <c r="L831"/>
      <c r="N831"/>
    </row>
    <row r="832" spans="1:14" ht="13.5">
      <c r="A832"/>
      <c r="B832"/>
      <c r="C832"/>
      <c r="D832"/>
      <c r="E832"/>
      <c r="F832"/>
      <c r="G832"/>
      <c r="H832"/>
      <c r="I832"/>
      <c r="J832"/>
      <c r="K832"/>
      <c r="L832"/>
      <c r="N832"/>
    </row>
    <row r="833" spans="1:14" ht="13.5">
      <c r="A833"/>
      <c r="B833"/>
      <c r="C833"/>
      <c r="D833"/>
      <c r="E833"/>
      <c r="F833"/>
      <c r="G833"/>
      <c r="H833"/>
      <c r="I833"/>
      <c r="J833"/>
      <c r="K833"/>
      <c r="L833"/>
      <c r="N833"/>
    </row>
    <row r="834" spans="1:14" ht="13.5">
      <c r="A834"/>
      <c r="B834"/>
      <c r="C834"/>
      <c r="D834"/>
      <c r="E834"/>
      <c r="F834"/>
      <c r="G834"/>
      <c r="H834"/>
      <c r="I834"/>
      <c r="J834"/>
      <c r="K834"/>
      <c r="L834"/>
      <c r="N834"/>
    </row>
    <row r="835" spans="1:14" ht="13.5">
      <c r="A835"/>
      <c r="B835"/>
      <c r="C835"/>
      <c r="D835"/>
      <c r="E835"/>
      <c r="F835"/>
      <c r="G835"/>
      <c r="H835"/>
      <c r="I835"/>
      <c r="J835"/>
      <c r="K835"/>
      <c r="L835"/>
      <c r="N835"/>
    </row>
    <row r="836" spans="1:14" ht="13.5">
      <c r="A836"/>
      <c r="B836"/>
      <c r="C836"/>
      <c r="D836"/>
      <c r="E836"/>
      <c r="F836"/>
      <c r="G836"/>
      <c r="H836"/>
      <c r="I836"/>
      <c r="J836"/>
      <c r="K836"/>
      <c r="L836"/>
      <c r="N836"/>
    </row>
    <row r="837" spans="1:14" ht="13.5">
      <c r="A837"/>
      <c r="B837"/>
      <c r="C837"/>
      <c r="D837"/>
      <c r="E837"/>
      <c r="F837"/>
      <c r="G837"/>
      <c r="H837"/>
      <c r="I837"/>
      <c r="J837"/>
      <c r="K837"/>
      <c r="L837"/>
      <c r="N837"/>
    </row>
    <row r="838" spans="1:14" ht="13.5">
      <c r="A838"/>
      <c r="B838"/>
      <c r="C838"/>
      <c r="D838"/>
      <c r="E838"/>
      <c r="F838"/>
      <c r="G838"/>
      <c r="H838"/>
      <c r="I838"/>
      <c r="J838"/>
      <c r="K838"/>
      <c r="L838"/>
      <c r="N838"/>
    </row>
    <row r="839" spans="1:14" ht="13.5">
      <c r="A839"/>
      <c r="B839"/>
      <c r="C839"/>
      <c r="D839"/>
      <c r="E839"/>
      <c r="F839"/>
      <c r="G839"/>
      <c r="H839"/>
      <c r="I839"/>
      <c r="J839"/>
      <c r="K839"/>
      <c r="L839"/>
      <c r="N839"/>
    </row>
    <row r="840" spans="1:14" ht="13.5">
      <c r="A840"/>
      <c r="B840"/>
      <c r="C840"/>
      <c r="D840"/>
      <c r="E840"/>
      <c r="F840"/>
      <c r="G840"/>
      <c r="H840"/>
      <c r="I840"/>
      <c r="J840"/>
      <c r="K840"/>
      <c r="L840"/>
      <c r="N840"/>
    </row>
    <row r="841" spans="1:14" ht="13.5">
      <c r="A841"/>
      <c r="B841"/>
      <c r="C841"/>
      <c r="D841"/>
      <c r="E841"/>
      <c r="F841"/>
      <c r="G841"/>
      <c r="H841"/>
      <c r="I841"/>
      <c r="J841"/>
      <c r="K841"/>
      <c r="L841"/>
      <c r="N841"/>
    </row>
    <row r="842" spans="1:14" ht="13.5">
      <c r="A842"/>
      <c r="B842"/>
      <c r="C842"/>
      <c r="D842"/>
      <c r="E842"/>
      <c r="F842"/>
      <c r="G842"/>
      <c r="H842"/>
      <c r="I842"/>
      <c r="J842"/>
      <c r="K842"/>
      <c r="L842"/>
      <c r="N842"/>
    </row>
    <row r="843" spans="1:14" ht="13.5">
      <c r="A843"/>
      <c r="B843"/>
      <c r="C843"/>
      <c r="D843"/>
      <c r="E843"/>
      <c r="F843"/>
      <c r="G843"/>
      <c r="H843"/>
      <c r="I843"/>
      <c r="J843"/>
      <c r="K843"/>
      <c r="L843"/>
      <c r="N843"/>
    </row>
    <row r="844" spans="1:14" ht="13.5">
      <c r="A844"/>
      <c r="B844"/>
      <c r="C844"/>
      <c r="D844"/>
      <c r="E844"/>
      <c r="F844"/>
      <c r="G844"/>
      <c r="H844"/>
      <c r="I844"/>
      <c r="J844"/>
      <c r="K844"/>
      <c r="L844"/>
      <c r="N844"/>
    </row>
    <row r="845" spans="1:14" ht="13.5">
      <c r="A845"/>
      <c r="B845"/>
      <c r="C845"/>
      <c r="D845"/>
      <c r="E845"/>
      <c r="F845"/>
      <c r="G845"/>
      <c r="H845"/>
      <c r="I845"/>
      <c r="J845"/>
      <c r="K845"/>
      <c r="L845"/>
      <c r="N845"/>
    </row>
    <row r="846" spans="1:14" ht="13.5">
      <c r="A846"/>
      <c r="B846"/>
      <c r="C846"/>
      <c r="D846"/>
      <c r="E846"/>
      <c r="F846"/>
      <c r="G846"/>
      <c r="H846"/>
      <c r="I846"/>
      <c r="J846"/>
      <c r="K846"/>
      <c r="L846"/>
      <c r="N846"/>
    </row>
    <row r="847" spans="1:14" ht="13.5">
      <c r="A847"/>
      <c r="B847"/>
      <c r="C847"/>
      <c r="D847"/>
      <c r="E847"/>
      <c r="F847"/>
      <c r="G847"/>
      <c r="H847"/>
      <c r="I847"/>
      <c r="J847"/>
      <c r="K847"/>
      <c r="L847"/>
      <c r="N847"/>
    </row>
    <row r="848" spans="1:14" ht="13.5">
      <c r="A848"/>
      <c r="B848"/>
      <c r="C848"/>
      <c r="D848"/>
      <c r="E848"/>
      <c r="F848"/>
      <c r="G848"/>
      <c r="H848"/>
      <c r="I848"/>
      <c r="J848"/>
      <c r="K848"/>
      <c r="L848"/>
      <c r="N848"/>
    </row>
    <row r="849" spans="1:14" ht="13.5">
      <c r="A849"/>
      <c r="B849"/>
      <c r="C849"/>
      <c r="D849"/>
      <c r="E849"/>
      <c r="F849"/>
      <c r="G849"/>
      <c r="H849"/>
      <c r="I849"/>
      <c r="J849"/>
      <c r="K849"/>
      <c r="L849"/>
      <c r="N849"/>
    </row>
    <row r="850" spans="1:14" ht="13.5">
      <c r="A850"/>
      <c r="B850"/>
      <c r="C850"/>
      <c r="D850"/>
      <c r="E850"/>
      <c r="F850"/>
      <c r="G850"/>
      <c r="H850"/>
      <c r="I850"/>
      <c r="J850"/>
      <c r="K850"/>
      <c r="L850"/>
      <c r="N850"/>
    </row>
    <row r="851" spans="1:14" ht="13.5">
      <c r="A851"/>
      <c r="B851"/>
      <c r="C851"/>
      <c r="D851"/>
      <c r="E851"/>
      <c r="F851"/>
      <c r="G851"/>
      <c r="H851"/>
      <c r="I851"/>
      <c r="J851"/>
      <c r="K851"/>
      <c r="L851"/>
      <c r="N851"/>
    </row>
    <row r="852" spans="1:14" ht="13.5">
      <c r="A852"/>
      <c r="B852"/>
      <c r="C852"/>
      <c r="D852"/>
      <c r="E852"/>
      <c r="F852"/>
      <c r="G852"/>
      <c r="H852"/>
      <c r="I852"/>
      <c r="J852"/>
      <c r="K852"/>
      <c r="L852"/>
      <c r="N852"/>
    </row>
    <row r="853" spans="1:14" ht="13.5">
      <c r="A853"/>
      <c r="B853"/>
      <c r="C853"/>
      <c r="D853"/>
      <c r="E853"/>
      <c r="F853"/>
      <c r="G853"/>
      <c r="H853"/>
      <c r="I853"/>
      <c r="J853"/>
      <c r="K853"/>
      <c r="L853"/>
      <c r="N853"/>
    </row>
    <row r="854" spans="1:14" ht="13.5">
      <c r="A854"/>
      <c r="B854"/>
      <c r="C854"/>
      <c r="D854"/>
      <c r="E854"/>
      <c r="F854"/>
      <c r="G854"/>
      <c r="H854"/>
      <c r="I854"/>
      <c r="J854"/>
      <c r="K854"/>
      <c r="L854"/>
      <c r="N854"/>
    </row>
    <row r="855" spans="1:14" ht="13.5">
      <c r="A855"/>
      <c r="B855"/>
      <c r="C855"/>
      <c r="D855"/>
      <c r="E855"/>
      <c r="F855"/>
      <c r="G855"/>
      <c r="H855"/>
      <c r="I855"/>
      <c r="J855"/>
      <c r="K855"/>
      <c r="L855"/>
      <c r="N855"/>
    </row>
    <row r="856" spans="1:14" ht="13.5">
      <c r="A856"/>
      <c r="B856"/>
      <c r="C856"/>
      <c r="D856"/>
      <c r="E856"/>
      <c r="F856"/>
      <c r="G856"/>
      <c r="H856"/>
      <c r="I856"/>
      <c r="J856"/>
      <c r="K856"/>
      <c r="L856"/>
      <c r="N856"/>
    </row>
    <row r="857" spans="1:14" ht="13.5">
      <c r="A857"/>
      <c r="B857"/>
      <c r="C857"/>
      <c r="D857"/>
      <c r="E857"/>
      <c r="F857"/>
      <c r="G857"/>
      <c r="H857"/>
      <c r="I857"/>
      <c r="J857"/>
      <c r="K857"/>
      <c r="L857"/>
      <c r="N857"/>
    </row>
    <row r="858" spans="1:14" ht="13.5">
      <c r="A858"/>
      <c r="B858"/>
      <c r="C858"/>
      <c r="D858"/>
      <c r="E858"/>
      <c r="F858"/>
      <c r="G858"/>
      <c r="H858"/>
      <c r="I858"/>
      <c r="J858"/>
      <c r="K858"/>
      <c r="L858"/>
      <c r="N858"/>
    </row>
    <row r="859" spans="1:14" ht="13.5">
      <c r="A859"/>
      <c r="B859"/>
      <c r="C859"/>
      <c r="D859"/>
      <c r="E859"/>
      <c r="F859"/>
      <c r="G859"/>
      <c r="H859"/>
      <c r="I859"/>
      <c r="J859"/>
      <c r="K859"/>
      <c r="L859"/>
      <c r="N859"/>
    </row>
    <row r="860" spans="1:14" ht="13.5">
      <c r="A860"/>
      <c r="B860"/>
      <c r="C860"/>
      <c r="D860"/>
      <c r="E860"/>
      <c r="F860"/>
      <c r="G860"/>
      <c r="H860"/>
      <c r="I860"/>
      <c r="J860"/>
      <c r="K860"/>
      <c r="L860"/>
      <c r="N860"/>
    </row>
    <row r="861" spans="1:14" ht="13.5">
      <c r="A861"/>
      <c r="B861"/>
      <c r="C861"/>
      <c r="D861"/>
      <c r="E861"/>
      <c r="F861"/>
      <c r="G861"/>
      <c r="H861"/>
      <c r="I861"/>
      <c r="J861"/>
      <c r="K861"/>
      <c r="L861"/>
      <c r="N861"/>
    </row>
    <row r="862" spans="1:14" ht="13.5">
      <c r="A862"/>
      <c r="B862"/>
      <c r="C862"/>
      <c r="D862"/>
      <c r="E862"/>
      <c r="F862"/>
      <c r="G862"/>
      <c r="H862"/>
      <c r="I862"/>
      <c r="J862"/>
      <c r="K862"/>
      <c r="L862"/>
      <c r="N862"/>
    </row>
    <row r="863" spans="1:14" ht="13.5">
      <c r="A863"/>
      <c r="B863"/>
      <c r="C863"/>
      <c r="D863"/>
      <c r="E863"/>
      <c r="F863"/>
      <c r="G863"/>
      <c r="H863"/>
      <c r="I863"/>
      <c r="J863"/>
      <c r="K863"/>
      <c r="L863"/>
      <c r="N863"/>
    </row>
    <row r="864" spans="1:14" ht="13.5">
      <c r="A864"/>
      <c r="B864"/>
      <c r="C864"/>
      <c r="D864"/>
      <c r="E864"/>
      <c r="F864"/>
      <c r="G864"/>
      <c r="H864"/>
      <c r="I864"/>
      <c r="J864"/>
      <c r="K864"/>
      <c r="L864"/>
      <c r="N864"/>
    </row>
    <row r="865" spans="1:14" ht="13.5">
      <c r="A865"/>
      <c r="B865"/>
      <c r="C865"/>
      <c r="D865"/>
      <c r="E865"/>
      <c r="F865"/>
      <c r="G865"/>
      <c r="H865"/>
      <c r="I865"/>
      <c r="J865"/>
      <c r="K865"/>
      <c r="L865"/>
      <c r="N865"/>
    </row>
    <row r="866" spans="1:14" ht="13.5">
      <c r="A866"/>
      <c r="B866"/>
      <c r="C866"/>
      <c r="D866"/>
      <c r="E866"/>
      <c r="F866"/>
      <c r="G866"/>
      <c r="H866"/>
      <c r="I866"/>
      <c r="J866"/>
      <c r="K866"/>
      <c r="L866"/>
      <c r="N866"/>
    </row>
    <row r="867" spans="1:14" ht="13.5">
      <c r="A867"/>
      <c r="B867"/>
      <c r="C867"/>
      <c r="D867"/>
      <c r="E867"/>
      <c r="F867"/>
      <c r="G867"/>
      <c r="H867"/>
      <c r="I867"/>
      <c r="J867"/>
      <c r="K867"/>
      <c r="L867"/>
      <c r="N867"/>
    </row>
    <row r="868" spans="1:14" ht="13.5">
      <c r="A868"/>
      <c r="B868"/>
      <c r="C868"/>
      <c r="D868"/>
      <c r="E868"/>
      <c r="F868"/>
      <c r="G868"/>
      <c r="H868"/>
      <c r="I868"/>
      <c r="J868"/>
      <c r="K868"/>
      <c r="L868"/>
      <c r="N868"/>
    </row>
    <row r="869" spans="1:14" ht="13.5">
      <c r="A869"/>
      <c r="B869"/>
      <c r="C869"/>
      <c r="D869"/>
      <c r="E869"/>
      <c r="F869"/>
      <c r="G869"/>
      <c r="H869"/>
      <c r="I869"/>
      <c r="J869"/>
      <c r="K869"/>
      <c r="L869"/>
      <c r="N869"/>
    </row>
    <row r="870" spans="1:14" ht="13.5">
      <c r="A870"/>
      <c r="B870"/>
      <c r="C870"/>
      <c r="D870"/>
      <c r="E870"/>
      <c r="F870"/>
      <c r="G870"/>
      <c r="H870"/>
      <c r="I870"/>
      <c r="J870"/>
      <c r="K870"/>
      <c r="L870"/>
      <c r="N870"/>
    </row>
    <row r="871" spans="1:14" ht="13.5">
      <c r="A871"/>
      <c r="B871"/>
      <c r="C871"/>
      <c r="D871"/>
      <c r="E871"/>
      <c r="F871"/>
      <c r="G871"/>
      <c r="H871"/>
      <c r="I871"/>
      <c r="J871"/>
      <c r="K871"/>
      <c r="L871"/>
      <c r="N871"/>
    </row>
    <row r="872" spans="1:14" ht="13.5">
      <c r="A872"/>
      <c r="B872"/>
      <c r="C872"/>
      <c r="D872"/>
      <c r="E872"/>
      <c r="F872"/>
      <c r="G872"/>
      <c r="H872"/>
      <c r="I872"/>
      <c r="J872"/>
      <c r="K872"/>
      <c r="L872"/>
      <c r="N872"/>
    </row>
    <row r="873" spans="1:14" ht="13.5">
      <c r="A873"/>
      <c r="B873"/>
      <c r="C873"/>
      <c r="D873"/>
      <c r="E873"/>
      <c r="F873"/>
      <c r="G873"/>
      <c r="H873"/>
      <c r="I873"/>
      <c r="J873"/>
      <c r="K873"/>
      <c r="L873"/>
      <c r="N873"/>
    </row>
    <row r="874" spans="1:14" ht="13.5">
      <c r="A874"/>
      <c r="B874"/>
      <c r="C874"/>
      <c r="D874"/>
      <c r="E874"/>
      <c r="F874"/>
      <c r="G874"/>
      <c r="H874"/>
      <c r="I874"/>
      <c r="J874"/>
      <c r="K874"/>
      <c r="L874"/>
      <c r="N874"/>
    </row>
    <row r="875" spans="1:14" ht="13.5">
      <c r="A875"/>
      <c r="B875"/>
      <c r="C875"/>
      <c r="D875"/>
      <c r="E875"/>
      <c r="F875"/>
      <c r="G875"/>
      <c r="H875"/>
      <c r="I875"/>
      <c r="J875"/>
      <c r="K875"/>
      <c r="L875"/>
      <c r="N875"/>
    </row>
    <row r="876" spans="1:14" ht="13.5">
      <c r="A876"/>
      <c r="B876"/>
      <c r="C876"/>
      <c r="D876"/>
      <c r="E876"/>
      <c r="F876"/>
      <c r="G876"/>
      <c r="H876"/>
      <c r="I876"/>
      <c r="J876"/>
      <c r="K876"/>
      <c r="L876"/>
      <c r="N876"/>
    </row>
    <row r="877" spans="1:14" ht="13.5">
      <c r="A877"/>
      <c r="B877"/>
      <c r="C877"/>
      <c r="D877"/>
      <c r="E877"/>
      <c r="F877"/>
      <c r="G877"/>
      <c r="H877"/>
      <c r="I877"/>
      <c r="J877"/>
      <c r="K877"/>
      <c r="L877"/>
      <c r="N877"/>
    </row>
    <row r="878" spans="1:14" ht="13.5">
      <c r="A878"/>
      <c r="B878"/>
      <c r="C878"/>
      <c r="D878"/>
      <c r="E878"/>
      <c r="F878"/>
      <c r="G878"/>
      <c r="H878"/>
      <c r="I878"/>
      <c r="J878"/>
      <c r="K878"/>
      <c r="L878"/>
      <c r="N878"/>
    </row>
    <row r="879" spans="1:14" ht="13.5">
      <c r="A879"/>
      <c r="B879"/>
      <c r="C879"/>
      <c r="D879"/>
      <c r="E879"/>
      <c r="F879"/>
      <c r="G879"/>
      <c r="H879"/>
      <c r="I879"/>
      <c r="J879"/>
      <c r="K879"/>
      <c r="L879"/>
      <c r="N879"/>
    </row>
    <row r="880" spans="1:14" ht="13.5">
      <c r="A880"/>
      <c r="B880"/>
      <c r="C880"/>
      <c r="D880"/>
      <c r="E880"/>
      <c r="F880"/>
      <c r="G880"/>
      <c r="H880"/>
      <c r="I880"/>
      <c r="J880"/>
      <c r="K880"/>
      <c r="L880"/>
      <c r="N880"/>
    </row>
    <row r="881" spans="1:14" ht="13.5">
      <c r="A881"/>
      <c r="B881"/>
      <c r="C881"/>
      <c r="D881"/>
      <c r="E881"/>
      <c r="F881"/>
      <c r="G881"/>
      <c r="H881"/>
      <c r="I881"/>
      <c r="J881"/>
      <c r="K881"/>
      <c r="L881"/>
      <c r="N881"/>
    </row>
    <row r="882" spans="1:14" ht="13.5">
      <c r="A882"/>
      <c r="B882"/>
      <c r="C882"/>
      <c r="D882"/>
      <c r="E882"/>
      <c r="F882"/>
      <c r="G882"/>
      <c r="H882"/>
      <c r="I882"/>
      <c r="J882"/>
      <c r="K882"/>
      <c r="L882"/>
      <c r="N882"/>
    </row>
    <row r="883" spans="1:14" ht="13.5">
      <c r="A883"/>
      <c r="B883"/>
      <c r="C883"/>
      <c r="D883"/>
      <c r="E883"/>
      <c r="F883"/>
      <c r="G883"/>
      <c r="H883"/>
      <c r="I883"/>
      <c r="J883"/>
      <c r="K883"/>
      <c r="L883"/>
      <c r="N883"/>
    </row>
    <row r="884" spans="1:14" ht="13.5">
      <c r="A884"/>
      <c r="B884"/>
      <c r="C884"/>
      <c r="D884"/>
      <c r="E884"/>
      <c r="F884"/>
      <c r="G884"/>
      <c r="H884"/>
      <c r="I884"/>
      <c r="J884"/>
      <c r="K884"/>
      <c r="L884"/>
      <c r="N884"/>
    </row>
    <row r="885" spans="1:14" ht="13.5">
      <c r="A885"/>
      <c r="B885"/>
      <c r="C885"/>
      <c r="D885"/>
      <c r="E885"/>
      <c r="F885"/>
      <c r="G885"/>
      <c r="H885"/>
      <c r="I885"/>
      <c r="J885"/>
      <c r="K885"/>
      <c r="L885"/>
      <c r="N885"/>
    </row>
    <row r="886" spans="1:14" ht="13.5">
      <c r="A886"/>
      <c r="B886"/>
      <c r="C886"/>
      <c r="D886"/>
      <c r="E886"/>
      <c r="F886"/>
      <c r="G886"/>
      <c r="H886"/>
      <c r="I886"/>
      <c r="J886"/>
      <c r="K886"/>
      <c r="L886"/>
      <c r="N886"/>
    </row>
    <row r="887" spans="1:14" ht="13.5">
      <c r="A887"/>
      <c r="B887"/>
      <c r="C887"/>
      <c r="D887"/>
      <c r="E887"/>
      <c r="F887"/>
      <c r="G887"/>
      <c r="H887"/>
      <c r="I887"/>
      <c r="J887"/>
      <c r="K887"/>
      <c r="L887"/>
      <c r="N887"/>
    </row>
    <row r="888" spans="1:14" ht="13.5">
      <c r="A888"/>
      <c r="B888"/>
      <c r="C888"/>
      <c r="D888"/>
      <c r="E888"/>
      <c r="F888"/>
      <c r="G888"/>
      <c r="H888"/>
      <c r="I888"/>
      <c r="J888"/>
      <c r="K888"/>
      <c r="L888"/>
      <c r="N888"/>
    </row>
    <row r="889" spans="1:14" ht="13.5">
      <c r="A889"/>
      <c r="B889"/>
      <c r="C889"/>
      <c r="D889"/>
      <c r="E889"/>
      <c r="F889"/>
      <c r="G889"/>
      <c r="H889"/>
      <c r="I889"/>
      <c r="J889"/>
      <c r="K889"/>
      <c r="L889"/>
      <c r="N889"/>
    </row>
    <row r="890" spans="1:14" ht="13.5">
      <c r="A890"/>
      <c r="B890"/>
      <c r="C890"/>
      <c r="D890"/>
      <c r="E890"/>
      <c r="F890"/>
      <c r="G890"/>
      <c r="H890"/>
      <c r="I890"/>
      <c r="J890"/>
      <c r="K890"/>
      <c r="L890"/>
      <c r="N890"/>
    </row>
    <row r="891" spans="1:14" ht="13.5">
      <c r="A891"/>
      <c r="B891"/>
      <c r="C891"/>
      <c r="D891"/>
      <c r="E891"/>
      <c r="F891"/>
      <c r="G891"/>
      <c r="H891"/>
      <c r="I891"/>
      <c r="J891"/>
      <c r="K891"/>
      <c r="L891"/>
      <c r="N891"/>
    </row>
    <row r="892" spans="1:14" ht="13.5">
      <c r="A892"/>
      <c r="B892"/>
      <c r="C892"/>
      <c r="D892"/>
      <c r="E892"/>
      <c r="F892"/>
      <c r="G892"/>
      <c r="H892"/>
      <c r="I892"/>
      <c r="J892"/>
      <c r="K892"/>
      <c r="L892"/>
      <c r="N892"/>
    </row>
    <row r="893" spans="1:14" ht="13.5">
      <c r="A893"/>
      <c r="B893"/>
      <c r="C893"/>
      <c r="D893"/>
      <c r="E893"/>
      <c r="F893"/>
      <c r="G893"/>
      <c r="H893"/>
      <c r="I893"/>
      <c r="J893"/>
      <c r="K893"/>
      <c r="L893"/>
      <c r="N893"/>
    </row>
    <row r="894" spans="1:14" ht="13.5">
      <c r="A894"/>
      <c r="B894"/>
      <c r="C894"/>
      <c r="D894"/>
      <c r="E894"/>
      <c r="F894"/>
      <c r="G894"/>
      <c r="H894"/>
      <c r="I894"/>
      <c r="J894"/>
      <c r="K894"/>
      <c r="L894"/>
      <c r="N894"/>
    </row>
    <row r="895" spans="1:14" ht="13.5">
      <c r="A895"/>
      <c r="B895"/>
      <c r="C895"/>
      <c r="D895"/>
      <c r="E895"/>
      <c r="F895"/>
      <c r="G895"/>
      <c r="H895"/>
      <c r="I895"/>
      <c r="J895"/>
      <c r="K895"/>
      <c r="L895"/>
      <c r="N895"/>
    </row>
    <row r="896" spans="1:14" ht="13.5">
      <c r="A896"/>
      <c r="B896"/>
      <c r="C896"/>
      <c r="D896"/>
      <c r="E896"/>
      <c r="F896"/>
      <c r="G896"/>
      <c r="H896"/>
      <c r="I896"/>
      <c r="J896"/>
      <c r="K896"/>
      <c r="L896"/>
      <c r="N896"/>
    </row>
    <row r="897" spans="1:14" ht="13.5">
      <c r="A897"/>
      <c r="B897"/>
      <c r="C897"/>
      <c r="D897"/>
      <c r="E897"/>
      <c r="F897"/>
      <c r="G897"/>
      <c r="H897"/>
      <c r="I897"/>
      <c r="J897"/>
      <c r="K897"/>
      <c r="L897"/>
      <c r="N897"/>
    </row>
    <row r="898" spans="1:14" ht="13.5">
      <c r="A898"/>
      <c r="B898"/>
      <c r="C898"/>
      <c r="D898"/>
      <c r="E898"/>
      <c r="F898"/>
      <c r="G898"/>
      <c r="H898"/>
      <c r="I898"/>
      <c r="J898"/>
      <c r="K898"/>
      <c r="L898"/>
      <c r="N898"/>
    </row>
    <row r="899" spans="1:14" ht="13.5">
      <c r="A899"/>
      <c r="B899"/>
      <c r="C899"/>
      <c r="D899"/>
      <c r="E899"/>
      <c r="F899"/>
      <c r="G899"/>
      <c r="H899"/>
      <c r="I899"/>
      <c r="J899"/>
      <c r="K899"/>
      <c r="L899"/>
      <c r="N899"/>
    </row>
    <row r="900" spans="1:14" ht="13.5">
      <c r="A900"/>
      <c r="B900"/>
      <c r="C900"/>
      <c r="D900"/>
      <c r="E900"/>
      <c r="F900"/>
      <c r="G900"/>
      <c r="H900"/>
      <c r="I900"/>
      <c r="J900"/>
      <c r="K900"/>
      <c r="L900"/>
      <c r="N900"/>
    </row>
    <row r="901" spans="1:14" ht="13.5">
      <c r="A901"/>
      <c r="B901"/>
      <c r="C901"/>
      <c r="D901"/>
      <c r="E901"/>
      <c r="F901"/>
      <c r="G901"/>
      <c r="H901"/>
      <c r="I901"/>
      <c r="J901"/>
      <c r="K901"/>
      <c r="L901"/>
      <c r="N901"/>
    </row>
    <row r="902" spans="1:14" ht="13.5">
      <c r="A902"/>
      <c r="B902"/>
      <c r="C902"/>
      <c r="D902"/>
      <c r="E902"/>
      <c r="F902"/>
      <c r="G902"/>
      <c r="H902"/>
      <c r="I902"/>
      <c r="J902"/>
      <c r="K902"/>
      <c r="L902"/>
      <c r="N902"/>
    </row>
    <row r="903" spans="1:14" ht="13.5">
      <c r="A903"/>
      <c r="B903"/>
      <c r="C903"/>
      <c r="D903"/>
      <c r="E903"/>
      <c r="F903"/>
      <c r="G903"/>
      <c r="H903"/>
      <c r="I903"/>
      <c r="J903"/>
      <c r="K903"/>
      <c r="L903"/>
      <c r="N903"/>
    </row>
    <row r="904" spans="1:14" ht="13.5">
      <c r="A904"/>
      <c r="B904"/>
      <c r="C904"/>
      <c r="D904"/>
      <c r="E904"/>
      <c r="F904"/>
      <c r="G904"/>
      <c r="H904"/>
      <c r="I904"/>
      <c r="J904"/>
      <c r="K904"/>
      <c r="L904"/>
      <c r="N904"/>
    </row>
    <row r="905" spans="1:14" ht="13.5">
      <c r="A905"/>
      <c r="B905"/>
      <c r="C905"/>
      <c r="D905"/>
      <c r="E905"/>
      <c r="F905"/>
      <c r="G905"/>
      <c r="H905"/>
      <c r="I905"/>
      <c r="J905"/>
      <c r="K905"/>
      <c r="L905"/>
      <c r="N905"/>
    </row>
    <row r="906" spans="1:14" ht="13.5">
      <c r="A906"/>
      <c r="B906"/>
      <c r="C906"/>
      <c r="D906"/>
      <c r="E906"/>
      <c r="F906"/>
      <c r="G906"/>
      <c r="H906"/>
      <c r="I906"/>
      <c r="J906"/>
      <c r="K906"/>
      <c r="L906"/>
      <c r="N906"/>
    </row>
    <row r="907" spans="1:14" ht="13.5">
      <c r="A907"/>
      <c r="B907"/>
      <c r="C907"/>
      <c r="D907"/>
      <c r="E907"/>
      <c r="F907"/>
      <c r="G907"/>
      <c r="H907"/>
      <c r="I907"/>
      <c r="J907"/>
      <c r="K907"/>
      <c r="L907"/>
      <c r="N907"/>
    </row>
    <row r="908" spans="1:14" ht="13.5">
      <c r="A908"/>
      <c r="B908"/>
      <c r="C908"/>
      <c r="D908"/>
      <c r="E908"/>
      <c r="F908"/>
      <c r="G908"/>
      <c r="H908"/>
      <c r="I908"/>
      <c r="J908"/>
      <c r="K908"/>
      <c r="L908"/>
      <c r="N908"/>
    </row>
    <row r="909" spans="1:14" ht="13.5">
      <c r="A909"/>
      <c r="B909"/>
      <c r="C909"/>
      <c r="D909"/>
      <c r="E909"/>
      <c r="F909"/>
      <c r="G909"/>
      <c r="H909"/>
      <c r="I909"/>
      <c r="J909"/>
      <c r="K909"/>
      <c r="L909"/>
      <c r="N909"/>
    </row>
    <row r="910" spans="1:14" ht="13.5">
      <c r="A910"/>
      <c r="B910"/>
      <c r="C910"/>
      <c r="D910"/>
      <c r="E910"/>
      <c r="F910"/>
      <c r="G910"/>
      <c r="H910"/>
      <c r="I910"/>
      <c r="J910"/>
      <c r="K910"/>
      <c r="L910"/>
      <c r="N910"/>
    </row>
    <row r="911" spans="1:14" ht="13.5">
      <c r="A911"/>
      <c r="B911"/>
      <c r="C911"/>
      <c r="D911"/>
      <c r="E911"/>
      <c r="F911"/>
      <c r="G911"/>
      <c r="H911"/>
      <c r="I911"/>
      <c r="J911"/>
      <c r="K911"/>
      <c r="L911"/>
      <c r="N911"/>
    </row>
    <row r="912" spans="1:14" ht="13.5">
      <c r="A912"/>
      <c r="B912"/>
      <c r="C912"/>
      <c r="D912"/>
      <c r="E912"/>
      <c r="F912"/>
      <c r="G912"/>
      <c r="H912"/>
      <c r="I912"/>
      <c r="J912"/>
      <c r="K912"/>
      <c r="L912"/>
      <c r="N912"/>
    </row>
    <row r="913" spans="1:14" ht="13.5">
      <c r="A913"/>
      <c r="B913"/>
      <c r="C913"/>
      <c r="D913"/>
      <c r="E913"/>
      <c r="F913"/>
      <c r="G913"/>
      <c r="H913"/>
      <c r="I913"/>
      <c r="J913"/>
      <c r="K913"/>
      <c r="L913"/>
      <c r="N913"/>
    </row>
    <row r="914" spans="1:14" ht="13.5">
      <c r="A914"/>
      <c r="B914"/>
      <c r="C914"/>
      <c r="D914"/>
      <c r="E914"/>
      <c r="F914"/>
      <c r="G914"/>
      <c r="H914"/>
      <c r="I914"/>
      <c r="J914"/>
      <c r="K914"/>
      <c r="L914"/>
      <c r="N914"/>
    </row>
    <row r="915" spans="1:14" ht="13.5">
      <c r="A915"/>
      <c r="B915"/>
      <c r="C915"/>
      <c r="D915"/>
      <c r="E915"/>
      <c r="F915"/>
      <c r="G915"/>
      <c r="H915"/>
      <c r="I915"/>
      <c r="J915"/>
      <c r="K915"/>
      <c r="L915"/>
      <c r="N915"/>
    </row>
    <row r="916" spans="1:14" ht="13.5">
      <c r="A916"/>
      <c r="B916"/>
      <c r="C916"/>
      <c r="D916"/>
      <c r="E916"/>
      <c r="F916"/>
      <c r="G916"/>
      <c r="H916"/>
      <c r="I916"/>
      <c r="J916"/>
      <c r="K916"/>
      <c r="L916"/>
      <c r="N916"/>
    </row>
    <row r="917" spans="1:14" ht="13.5">
      <c r="A917"/>
      <c r="B917"/>
      <c r="C917"/>
      <c r="D917"/>
      <c r="E917"/>
      <c r="F917"/>
      <c r="G917"/>
      <c r="H917"/>
      <c r="I917"/>
      <c r="J917"/>
      <c r="K917"/>
      <c r="L917"/>
      <c r="N917"/>
    </row>
    <row r="918" spans="1:14" ht="13.5">
      <c r="A918"/>
      <c r="B918"/>
      <c r="C918"/>
      <c r="D918"/>
      <c r="E918"/>
      <c r="F918"/>
      <c r="G918"/>
      <c r="H918"/>
      <c r="I918"/>
      <c r="J918"/>
      <c r="K918"/>
      <c r="L918"/>
      <c r="N918"/>
    </row>
    <row r="919" spans="1:14" ht="13.5">
      <c r="A919"/>
      <c r="B919"/>
      <c r="C919"/>
      <c r="D919"/>
      <c r="E919"/>
      <c r="F919"/>
      <c r="G919"/>
      <c r="H919"/>
      <c r="I919"/>
      <c r="J919"/>
      <c r="K919"/>
      <c r="L919"/>
      <c r="N919"/>
    </row>
    <row r="920" spans="1:14" ht="13.5">
      <c r="A920"/>
      <c r="B920"/>
      <c r="C920"/>
      <c r="D920"/>
      <c r="E920"/>
      <c r="F920"/>
      <c r="G920"/>
      <c r="H920"/>
      <c r="I920"/>
      <c r="J920"/>
      <c r="K920"/>
      <c r="L920"/>
      <c r="N920"/>
    </row>
    <row r="921" spans="1:14" ht="13.5">
      <c r="A921"/>
      <c r="B921"/>
      <c r="C921"/>
      <c r="D921"/>
      <c r="E921"/>
      <c r="F921"/>
      <c r="G921"/>
      <c r="H921"/>
      <c r="I921"/>
      <c r="J921"/>
      <c r="K921"/>
      <c r="L921"/>
      <c r="N921"/>
    </row>
    <row r="922" spans="1:14" ht="13.5">
      <c r="A922"/>
      <c r="B922"/>
      <c r="C922"/>
      <c r="D922"/>
      <c r="E922"/>
      <c r="F922"/>
      <c r="G922"/>
      <c r="H922"/>
      <c r="I922"/>
      <c r="J922"/>
      <c r="K922"/>
      <c r="L922"/>
      <c r="N922"/>
    </row>
    <row r="923" spans="1:14" ht="13.5">
      <c r="A923"/>
      <c r="B923"/>
      <c r="C923"/>
      <c r="D923"/>
      <c r="E923"/>
      <c r="F923"/>
      <c r="G923"/>
      <c r="H923"/>
      <c r="I923"/>
      <c r="J923"/>
      <c r="K923"/>
      <c r="L923"/>
      <c r="N923"/>
    </row>
    <row r="924" spans="1:14" ht="13.5">
      <c r="A924"/>
      <c r="B924"/>
      <c r="C924"/>
      <c r="D924"/>
      <c r="E924"/>
      <c r="F924"/>
      <c r="G924"/>
      <c r="H924"/>
      <c r="I924"/>
      <c r="J924"/>
      <c r="K924"/>
      <c r="L924"/>
      <c r="N924"/>
    </row>
    <row r="925" spans="1:14" ht="13.5">
      <c r="A925"/>
      <c r="B925"/>
      <c r="C925"/>
      <c r="D925"/>
      <c r="E925"/>
      <c r="F925"/>
      <c r="G925"/>
      <c r="H925"/>
      <c r="I925"/>
      <c r="J925"/>
      <c r="K925"/>
      <c r="L925"/>
      <c r="N925"/>
    </row>
    <row r="926" spans="1:14" ht="13.5">
      <c r="A926"/>
      <c r="B926"/>
      <c r="C926"/>
      <c r="D926"/>
      <c r="E926"/>
      <c r="F926"/>
      <c r="G926"/>
      <c r="H926"/>
      <c r="I926"/>
      <c r="J926"/>
      <c r="K926"/>
      <c r="L926"/>
      <c r="N926"/>
    </row>
    <row r="927" spans="1:14" ht="13.5">
      <c r="A927"/>
      <c r="B927"/>
      <c r="C927"/>
      <c r="D927"/>
      <c r="E927"/>
      <c r="F927"/>
      <c r="G927"/>
      <c r="H927"/>
      <c r="I927"/>
      <c r="J927"/>
      <c r="K927"/>
      <c r="L927"/>
      <c r="N927"/>
    </row>
    <row r="928" spans="1:14" ht="13.5">
      <c r="A928"/>
      <c r="B928"/>
      <c r="C928"/>
      <c r="D928"/>
      <c r="E928"/>
      <c r="F928"/>
      <c r="G928"/>
      <c r="H928"/>
      <c r="I928"/>
      <c r="J928"/>
      <c r="K928"/>
      <c r="L928"/>
      <c r="N928"/>
    </row>
    <row r="929" spans="1:14" ht="13.5">
      <c r="A929"/>
      <c r="B929"/>
      <c r="C929"/>
      <c r="D929"/>
      <c r="E929"/>
      <c r="F929"/>
      <c r="G929"/>
      <c r="H929"/>
      <c r="I929"/>
      <c r="J929"/>
      <c r="K929"/>
      <c r="L929"/>
      <c r="N929"/>
    </row>
    <row r="930" spans="1:14" ht="13.5">
      <c r="A930"/>
      <c r="B930"/>
      <c r="C930"/>
      <c r="D930"/>
      <c r="E930"/>
      <c r="F930"/>
      <c r="G930"/>
      <c r="H930"/>
      <c r="I930"/>
      <c r="J930"/>
      <c r="K930"/>
      <c r="L930"/>
      <c r="N930"/>
    </row>
    <row r="931" spans="1:14" ht="13.5">
      <c r="A931"/>
      <c r="B931"/>
      <c r="C931"/>
      <c r="D931"/>
      <c r="E931"/>
      <c r="F931"/>
      <c r="G931"/>
      <c r="H931"/>
      <c r="I931"/>
      <c r="J931"/>
      <c r="K931"/>
      <c r="L931"/>
      <c r="N931"/>
    </row>
    <row r="932" spans="1:14" ht="13.5">
      <c r="A932"/>
      <c r="B932"/>
      <c r="C932"/>
      <c r="D932"/>
      <c r="E932"/>
      <c r="F932"/>
      <c r="G932"/>
      <c r="H932"/>
      <c r="I932"/>
      <c r="J932"/>
      <c r="K932"/>
      <c r="L932"/>
      <c r="N932"/>
    </row>
    <row r="933" spans="1:14" ht="13.5">
      <c r="A933"/>
      <c r="B933"/>
      <c r="C933"/>
      <c r="D933"/>
      <c r="E933"/>
      <c r="F933"/>
      <c r="G933"/>
      <c r="H933"/>
      <c r="I933"/>
      <c r="J933"/>
      <c r="K933"/>
      <c r="L933"/>
      <c r="N933"/>
    </row>
    <row r="934" spans="1:14" ht="13.5">
      <c r="A934"/>
      <c r="B934"/>
      <c r="C934"/>
      <c r="D934"/>
      <c r="E934"/>
      <c r="F934"/>
      <c r="G934"/>
      <c r="H934"/>
      <c r="I934"/>
      <c r="J934"/>
      <c r="K934"/>
      <c r="L934"/>
      <c r="N934"/>
    </row>
    <row r="935" spans="1:14" ht="13.5">
      <c r="A935"/>
      <c r="B935"/>
      <c r="C935"/>
      <c r="D935"/>
      <c r="E935"/>
      <c r="F935"/>
      <c r="G935"/>
      <c r="H935"/>
      <c r="I935"/>
      <c r="J935"/>
      <c r="K935"/>
      <c r="L935"/>
      <c r="N935"/>
    </row>
    <row r="936" spans="1:14" ht="13.5">
      <c r="A936"/>
      <c r="B936"/>
      <c r="C936"/>
      <c r="D936"/>
      <c r="E936"/>
      <c r="F936"/>
      <c r="G936"/>
      <c r="H936"/>
      <c r="I936"/>
      <c r="J936"/>
      <c r="K936"/>
      <c r="L936"/>
      <c r="N936"/>
    </row>
    <row r="937" spans="1:14" ht="13.5">
      <c r="A937"/>
      <c r="B937"/>
      <c r="C937"/>
      <c r="D937"/>
      <c r="E937"/>
      <c r="F937"/>
      <c r="G937"/>
      <c r="H937"/>
      <c r="I937"/>
      <c r="J937"/>
      <c r="K937"/>
      <c r="L937"/>
      <c r="N937"/>
    </row>
    <row r="938" spans="1:14" ht="13.5">
      <c r="A938"/>
      <c r="B938"/>
      <c r="C938"/>
      <c r="D938"/>
      <c r="E938"/>
      <c r="F938"/>
      <c r="G938"/>
      <c r="H938"/>
      <c r="I938"/>
      <c r="J938"/>
      <c r="K938"/>
      <c r="L938"/>
      <c r="N938"/>
    </row>
    <row r="939" spans="1:14" ht="13.5">
      <c r="A939"/>
      <c r="B939"/>
      <c r="C939"/>
      <c r="D939"/>
      <c r="E939"/>
      <c r="F939"/>
      <c r="G939"/>
      <c r="H939"/>
      <c r="I939"/>
      <c r="J939"/>
      <c r="K939"/>
      <c r="L939"/>
      <c r="N939"/>
    </row>
    <row r="940" spans="1:14" ht="13.5">
      <c r="A940"/>
      <c r="B940"/>
      <c r="C940"/>
      <c r="D940"/>
      <c r="E940"/>
      <c r="F940"/>
      <c r="G940"/>
      <c r="H940"/>
      <c r="I940"/>
      <c r="J940"/>
      <c r="K940"/>
      <c r="L940"/>
      <c r="N940"/>
    </row>
    <row r="941" spans="1:14" ht="13.5">
      <c r="A941"/>
      <c r="B941"/>
      <c r="C941"/>
      <c r="D941"/>
      <c r="E941"/>
      <c r="F941"/>
      <c r="G941"/>
      <c r="H941"/>
      <c r="I941"/>
      <c r="J941"/>
      <c r="K941"/>
      <c r="L941"/>
      <c r="N941"/>
    </row>
    <row r="942" spans="1:14" ht="13.5">
      <c r="A942"/>
      <c r="B942"/>
      <c r="C942"/>
      <c r="D942"/>
      <c r="E942"/>
      <c r="F942"/>
      <c r="G942"/>
      <c r="H942"/>
      <c r="I942"/>
      <c r="J942"/>
      <c r="K942"/>
      <c r="L942"/>
      <c r="N942"/>
    </row>
    <row r="943" spans="1:14" ht="13.5">
      <c r="A943"/>
      <c r="B943"/>
      <c r="C943"/>
      <c r="D943"/>
      <c r="E943"/>
      <c r="F943"/>
      <c r="G943"/>
      <c r="H943"/>
      <c r="I943"/>
      <c r="J943"/>
      <c r="K943"/>
      <c r="L943"/>
      <c r="N943"/>
    </row>
    <row r="944" spans="1:14" ht="13.5">
      <c r="A944"/>
      <c r="B944"/>
      <c r="C944"/>
      <c r="D944"/>
      <c r="E944"/>
      <c r="F944"/>
      <c r="G944"/>
      <c r="H944"/>
      <c r="I944"/>
      <c r="J944"/>
      <c r="K944"/>
      <c r="L944"/>
      <c r="N944"/>
    </row>
    <row r="945" spans="1:14" ht="13.5">
      <c r="A945"/>
      <c r="B945"/>
      <c r="C945"/>
      <c r="D945"/>
      <c r="E945"/>
      <c r="F945"/>
      <c r="G945"/>
      <c r="H945"/>
      <c r="I945"/>
      <c r="J945"/>
      <c r="K945"/>
      <c r="L945"/>
      <c r="N945"/>
    </row>
    <row r="946" spans="1:14" ht="13.5">
      <c r="A946"/>
      <c r="B946"/>
      <c r="C946"/>
      <c r="D946"/>
      <c r="E946"/>
      <c r="F946"/>
      <c r="G946"/>
      <c r="H946"/>
      <c r="I946"/>
      <c r="J946"/>
      <c r="K946"/>
      <c r="L946"/>
      <c r="N946"/>
    </row>
    <row r="947" spans="1:14" ht="13.5">
      <c r="A947"/>
      <c r="B947"/>
      <c r="C947"/>
      <c r="D947"/>
      <c r="E947"/>
      <c r="F947"/>
      <c r="G947"/>
      <c r="H947"/>
      <c r="I947"/>
      <c r="J947"/>
      <c r="K947"/>
      <c r="L947"/>
      <c r="N947"/>
    </row>
    <row r="948" spans="1:14" ht="13.5">
      <c r="A948"/>
      <c r="B948"/>
      <c r="C948"/>
      <c r="D948"/>
      <c r="E948"/>
      <c r="F948"/>
      <c r="G948"/>
      <c r="H948"/>
      <c r="I948"/>
      <c r="J948"/>
      <c r="K948"/>
      <c r="L948"/>
      <c r="N948"/>
    </row>
    <row r="949" spans="1:14" ht="13.5">
      <c r="A949"/>
      <c r="B949"/>
      <c r="C949"/>
      <c r="D949"/>
      <c r="E949"/>
      <c r="F949"/>
      <c r="G949"/>
      <c r="H949"/>
      <c r="I949"/>
      <c r="J949"/>
      <c r="K949"/>
      <c r="L949"/>
      <c r="N949"/>
    </row>
    <row r="950" spans="1:14" ht="13.5">
      <c r="A950"/>
      <c r="B950"/>
      <c r="C950"/>
      <c r="D950"/>
      <c r="E950"/>
      <c r="F950"/>
      <c r="G950"/>
      <c r="H950"/>
      <c r="I950"/>
      <c r="J950"/>
      <c r="K950"/>
      <c r="L950"/>
      <c r="N950"/>
    </row>
    <row r="951" spans="1:14" ht="13.5">
      <c r="A951"/>
      <c r="B951"/>
      <c r="C951"/>
      <c r="D951"/>
      <c r="E951"/>
      <c r="F951"/>
      <c r="G951"/>
      <c r="H951"/>
      <c r="I951"/>
      <c r="J951"/>
      <c r="K951"/>
      <c r="L951"/>
      <c r="N951"/>
    </row>
    <row r="952" spans="1:14" ht="13.5">
      <c r="A952"/>
      <c r="B952"/>
      <c r="C952"/>
      <c r="D952"/>
      <c r="E952"/>
      <c r="F952"/>
      <c r="G952"/>
      <c r="H952"/>
      <c r="I952"/>
      <c r="J952"/>
      <c r="K952"/>
      <c r="L952"/>
      <c r="N952"/>
    </row>
    <row r="953" spans="1:14" ht="13.5">
      <c r="A953"/>
      <c r="B953"/>
      <c r="C953"/>
      <c r="D953"/>
      <c r="E953"/>
      <c r="F953"/>
      <c r="G953"/>
      <c r="H953"/>
      <c r="I953"/>
      <c r="J953"/>
      <c r="K953"/>
      <c r="L953"/>
      <c r="N953"/>
    </row>
    <row r="954" spans="1:14" ht="13.5">
      <c r="A954"/>
      <c r="B954"/>
      <c r="C954"/>
      <c r="D954"/>
      <c r="E954"/>
      <c r="F954"/>
      <c r="G954"/>
      <c r="H954"/>
      <c r="I954"/>
      <c r="J954"/>
      <c r="K954"/>
      <c r="L954"/>
      <c r="N954"/>
    </row>
    <row r="955" spans="1:14" ht="13.5">
      <c r="A955"/>
      <c r="B955"/>
      <c r="C955"/>
      <c r="D955"/>
      <c r="E955"/>
      <c r="F955"/>
      <c r="G955"/>
      <c r="H955"/>
      <c r="I955"/>
      <c r="J955"/>
      <c r="K955"/>
      <c r="L955"/>
      <c r="N955"/>
    </row>
    <row r="956" spans="1:14" ht="13.5">
      <c r="A956"/>
      <c r="B956"/>
      <c r="C956"/>
      <c r="D956"/>
      <c r="E956"/>
      <c r="F956"/>
      <c r="G956"/>
      <c r="H956"/>
      <c r="I956"/>
      <c r="J956"/>
      <c r="K956"/>
      <c r="L956"/>
      <c r="N956"/>
    </row>
    <row r="957" spans="1:14" ht="13.5">
      <c r="A957"/>
      <c r="B957"/>
      <c r="C957"/>
      <c r="D957"/>
      <c r="E957"/>
      <c r="F957"/>
      <c r="G957"/>
      <c r="H957"/>
      <c r="I957"/>
      <c r="J957"/>
      <c r="K957"/>
      <c r="L957"/>
      <c r="N957"/>
    </row>
    <row r="958" spans="1:14" ht="13.5">
      <c r="A958"/>
      <c r="B958"/>
      <c r="C958"/>
      <c r="D958"/>
      <c r="E958"/>
      <c r="F958"/>
      <c r="G958"/>
      <c r="H958"/>
      <c r="I958"/>
      <c r="J958"/>
      <c r="K958"/>
      <c r="L958"/>
      <c r="N958"/>
    </row>
    <row r="959" spans="1:14" ht="13.5">
      <c r="A959"/>
      <c r="B959"/>
      <c r="C959"/>
      <c r="D959"/>
      <c r="E959"/>
      <c r="F959"/>
      <c r="G959"/>
      <c r="H959"/>
      <c r="I959"/>
      <c r="J959"/>
      <c r="K959"/>
      <c r="L959"/>
      <c r="N959"/>
    </row>
    <row r="960" spans="1:14" ht="13.5">
      <c r="A960"/>
      <c r="B960"/>
      <c r="C960"/>
      <c r="D960"/>
      <c r="E960"/>
      <c r="F960"/>
      <c r="G960"/>
      <c r="H960"/>
      <c r="I960"/>
      <c r="J960"/>
      <c r="K960"/>
      <c r="L960"/>
      <c r="N960"/>
    </row>
    <row r="961" spans="1:14" ht="13.5">
      <c r="A961"/>
      <c r="B961"/>
      <c r="C961"/>
      <c r="D961"/>
      <c r="E961"/>
      <c r="F961"/>
      <c r="G961"/>
      <c r="H961"/>
      <c r="I961"/>
      <c r="J961"/>
      <c r="K961"/>
      <c r="L961"/>
      <c r="N961"/>
    </row>
    <row r="962" spans="1:14" ht="13.5">
      <c r="A962"/>
      <c r="B962"/>
      <c r="C962"/>
      <c r="D962"/>
      <c r="E962"/>
      <c r="F962"/>
      <c r="G962"/>
      <c r="H962"/>
      <c r="I962"/>
      <c r="J962"/>
      <c r="K962"/>
      <c r="L962"/>
      <c r="N962"/>
    </row>
    <row r="963" spans="1:14" ht="13.5">
      <c r="A963"/>
      <c r="B963"/>
      <c r="C963"/>
      <c r="D963"/>
      <c r="E963"/>
      <c r="F963"/>
      <c r="G963"/>
      <c r="H963"/>
      <c r="I963"/>
      <c r="J963"/>
      <c r="K963"/>
      <c r="L963"/>
      <c r="N963"/>
    </row>
    <row r="964" spans="1:14" ht="13.5">
      <c r="A964"/>
      <c r="B964"/>
      <c r="C964"/>
      <c r="D964"/>
      <c r="E964"/>
      <c r="F964"/>
      <c r="G964"/>
      <c r="H964"/>
      <c r="I964"/>
      <c r="J964"/>
      <c r="K964"/>
      <c r="L964"/>
      <c r="N964"/>
    </row>
    <row r="965" spans="1:14" ht="13.5">
      <c r="A965"/>
      <c r="B965"/>
      <c r="C965"/>
      <c r="D965"/>
      <c r="E965"/>
      <c r="F965"/>
      <c r="G965"/>
      <c r="H965"/>
      <c r="I965"/>
      <c r="J965"/>
      <c r="K965"/>
      <c r="L965"/>
      <c r="N965"/>
    </row>
    <row r="966" spans="1:14" ht="13.5">
      <c r="A966"/>
      <c r="B966"/>
      <c r="C966"/>
      <c r="D966"/>
      <c r="E966"/>
      <c r="F966"/>
      <c r="G966"/>
      <c r="H966"/>
      <c r="I966"/>
      <c r="J966"/>
      <c r="K966"/>
      <c r="L966"/>
      <c r="N966"/>
    </row>
    <row r="967" spans="1:14" ht="13.5">
      <c r="A967"/>
      <c r="B967"/>
      <c r="C967"/>
      <c r="D967"/>
      <c r="E967"/>
      <c r="F967"/>
      <c r="G967"/>
      <c r="H967"/>
      <c r="I967"/>
      <c r="J967"/>
      <c r="K967"/>
      <c r="L967"/>
      <c r="N967"/>
    </row>
    <row r="968" spans="1:14" ht="13.5">
      <c r="A968"/>
      <c r="B968"/>
      <c r="C968"/>
      <c r="D968"/>
      <c r="E968"/>
      <c r="F968"/>
      <c r="G968"/>
      <c r="H968"/>
      <c r="I968"/>
      <c r="J968"/>
      <c r="K968"/>
      <c r="L968"/>
      <c r="N968"/>
    </row>
    <row r="969" spans="1:14" ht="13.5">
      <c r="A969"/>
      <c r="B969"/>
      <c r="C969"/>
      <c r="D969"/>
      <c r="E969"/>
      <c r="F969"/>
      <c r="G969"/>
      <c r="H969"/>
      <c r="I969"/>
      <c r="J969"/>
      <c r="K969"/>
      <c r="L969"/>
      <c r="N969"/>
    </row>
    <row r="970" spans="1:14" ht="13.5">
      <c r="A970"/>
      <c r="B970"/>
      <c r="C970"/>
      <c r="D970"/>
      <c r="E970"/>
      <c r="F970"/>
      <c r="G970"/>
      <c r="H970"/>
      <c r="I970"/>
      <c r="J970"/>
      <c r="K970"/>
      <c r="L970"/>
      <c r="N970"/>
    </row>
    <row r="971" spans="1:14" ht="13.5">
      <c r="A971"/>
      <c r="B971"/>
      <c r="C971"/>
      <c r="D971"/>
      <c r="E971"/>
      <c r="F971"/>
      <c r="G971"/>
      <c r="H971"/>
      <c r="I971"/>
      <c r="J971"/>
      <c r="K971"/>
      <c r="L971"/>
      <c r="N971"/>
    </row>
    <row r="972" spans="1:14" ht="13.5">
      <c r="A972"/>
      <c r="B972"/>
      <c r="C972"/>
      <c r="D972"/>
      <c r="E972"/>
      <c r="F972"/>
      <c r="G972"/>
      <c r="H972"/>
      <c r="I972"/>
      <c r="J972"/>
      <c r="K972"/>
      <c r="L972"/>
      <c r="N972"/>
    </row>
    <row r="973" spans="1:14" ht="13.5">
      <c r="A973"/>
      <c r="B973"/>
      <c r="C973"/>
      <c r="D973"/>
      <c r="E973"/>
      <c r="F973"/>
      <c r="G973"/>
      <c r="H973"/>
      <c r="I973"/>
      <c r="J973"/>
      <c r="K973"/>
      <c r="L973"/>
      <c r="N973"/>
    </row>
    <row r="974" spans="1:14" ht="13.5">
      <c r="A974"/>
      <c r="B974"/>
      <c r="C974"/>
      <c r="D974"/>
      <c r="E974"/>
      <c r="F974"/>
      <c r="G974"/>
      <c r="H974"/>
      <c r="I974"/>
      <c r="J974"/>
      <c r="K974"/>
      <c r="L974"/>
      <c r="N974"/>
    </row>
    <row r="975" spans="1:14" ht="13.5">
      <c r="A975"/>
      <c r="B975"/>
      <c r="C975"/>
      <c r="D975"/>
      <c r="E975"/>
      <c r="F975"/>
      <c r="G975"/>
      <c r="H975"/>
      <c r="I975"/>
      <c r="J975"/>
      <c r="K975"/>
      <c r="L975"/>
      <c r="N975"/>
    </row>
    <row r="976" spans="1:14" ht="13.5">
      <c r="A976"/>
      <c r="B976"/>
      <c r="C976"/>
      <c r="D976"/>
      <c r="E976"/>
      <c r="F976"/>
      <c r="G976"/>
      <c r="H976"/>
      <c r="I976"/>
      <c r="J976"/>
      <c r="K976"/>
      <c r="L976"/>
      <c r="N976"/>
    </row>
    <row r="977" spans="1:14" ht="13.5">
      <c r="A977"/>
      <c r="B977"/>
      <c r="C977"/>
      <c r="D977"/>
      <c r="E977"/>
      <c r="F977"/>
      <c r="G977"/>
      <c r="H977"/>
      <c r="I977"/>
      <c r="J977"/>
      <c r="K977"/>
      <c r="L977"/>
      <c r="N977"/>
    </row>
    <row r="978" spans="1:14" ht="13.5">
      <c r="A978"/>
      <c r="B978"/>
      <c r="C978"/>
      <c r="D978"/>
      <c r="E978"/>
      <c r="F978"/>
      <c r="G978"/>
      <c r="H978"/>
      <c r="I978"/>
      <c r="J978"/>
      <c r="K978"/>
      <c r="L978"/>
      <c r="N978"/>
    </row>
    <row r="979" spans="1:14" ht="13.5">
      <c r="A979"/>
      <c r="B979"/>
      <c r="C979"/>
      <c r="D979"/>
      <c r="E979"/>
      <c r="F979"/>
      <c r="G979"/>
      <c r="H979"/>
      <c r="I979"/>
      <c r="J979"/>
      <c r="K979"/>
      <c r="L979"/>
      <c r="N979"/>
    </row>
    <row r="980" spans="1:14" ht="13.5">
      <c r="A980"/>
      <c r="B980"/>
      <c r="C980"/>
      <c r="D980"/>
      <c r="E980"/>
      <c r="F980"/>
      <c r="G980"/>
      <c r="H980"/>
      <c r="I980"/>
      <c r="J980"/>
      <c r="K980"/>
      <c r="L980"/>
      <c r="N980"/>
    </row>
    <row r="981" spans="1:14" ht="13.5">
      <c r="A981"/>
      <c r="B981"/>
      <c r="C981"/>
      <c r="D981"/>
      <c r="E981"/>
      <c r="F981"/>
      <c r="G981"/>
      <c r="H981"/>
      <c r="I981"/>
      <c r="J981"/>
      <c r="K981"/>
      <c r="L981"/>
      <c r="N981"/>
    </row>
    <row r="982" spans="1:14" ht="13.5">
      <c r="A982"/>
      <c r="B982"/>
      <c r="C982"/>
      <c r="D982"/>
      <c r="E982"/>
      <c r="F982"/>
      <c r="G982"/>
      <c r="H982"/>
      <c r="I982"/>
      <c r="J982"/>
      <c r="K982"/>
      <c r="L982"/>
      <c r="N982"/>
    </row>
    <row r="983" spans="1:14" ht="13.5">
      <c r="A983"/>
      <c r="B983"/>
      <c r="C983"/>
      <c r="D983"/>
      <c r="E983"/>
      <c r="F983"/>
      <c r="G983"/>
      <c r="H983"/>
      <c r="I983"/>
      <c r="J983"/>
      <c r="K983"/>
      <c r="L983"/>
      <c r="N983"/>
    </row>
    <row r="984" spans="1:14" ht="13.5">
      <c r="A984"/>
      <c r="B984"/>
      <c r="C984"/>
      <c r="D984"/>
      <c r="E984"/>
      <c r="F984"/>
      <c r="G984"/>
      <c r="H984"/>
      <c r="I984"/>
      <c r="J984"/>
      <c r="K984"/>
      <c r="L984"/>
      <c r="N984"/>
    </row>
    <row r="985" spans="1:14" ht="13.5">
      <c r="A985"/>
      <c r="B985"/>
      <c r="C985"/>
      <c r="D985"/>
      <c r="E985"/>
      <c r="F985"/>
      <c r="G985"/>
      <c r="H985"/>
      <c r="I985"/>
      <c r="J985"/>
      <c r="K985"/>
      <c r="L985"/>
      <c r="N985"/>
    </row>
    <row r="986" spans="1:14" ht="13.5">
      <c r="A986"/>
      <c r="B986"/>
      <c r="C986"/>
      <c r="D986"/>
      <c r="E986"/>
      <c r="F986"/>
      <c r="G986"/>
      <c r="H986"/>
      <c r="I986"/>
      <c r="J986"/>
      <c r="K986"/>
      <c r="L986"/>
      <c r="N986"/>
    </row>
    <row r="987" spans="1:14" ht="13.5">
      <c r="A987"/>
      <c r="B987"/>
      <c r="C987"/>
      <c r="D987"/>
      <c r="E987"/>
      <c r="F987"/>
      <c r="G987"/>
      <c r="H987"/>
      <c r="I987"/>
      <c r="J987"/>
      <c r="K987"/>
      <c r="L987"/>
      <c r="N987"/>
    </row>
    <row r="988" spans="1:14" ht="13.5">
      <c r="A988"/>
      <c r="B988"/>
      <c r="C988"/>
      <c r="D988"/>
      <c r="E988"/>
      <c r="F988"/>
      <c r="G988"/>
      <c r="H988"/>
      <c r="I988"/>
      <c r="J988"/>
      <c r="K988"/>
      <c r="L988"/>
      <c r="N988"/>
    </row>
    <row r="989" spans="1:14" ht="13.5">
      <c r="A989"/>
      <c r="B989"/>
      <c r="C989"/>
      <c r="D989"/>
      <c r="E989"/>
      <c r="F989"/>
      <c r="G989"/>
      <c r="H989"/>
      <c r="I989"/>
      <c r="J989"/>
      <c r="K989"/>
      <c r="L989"/>
      <c r="N989"/>
    </row>
    <row r="990" spans="1:14" ht="13.5">
      <c r="A990"/>
      <c r="B990"/>
      <c r="C990"/>
      <c r="D990"/>
      <c r="E990"/>
      <c r="F990"/>
      <c r="G990"/>
      <c r="H990"/>
      <c r="I990"/>
      <c r="J990"/>
      <c r="K990"/>
      <c r="L990"/>
      <c r="N990"/>
    </row>
    <row r="991" spans="1:14" ht="13.5">
      <c r="A991"/>
      <c r="B991"/>
      <c r="C991"/>
      <c r="D991"/>
      <c r="E991"/>
      <c r="F991"/>
      <c r="G991"/>
      <c r="H991"/>
      <c r="I991"/>
      <c r="J991"/>
      <c r="K991"/>
      <c r="L991"/>
      <c r="N991"/>
    </row>
    <row r="992" spans="1:14" ht="13.5">
      <c r="A992"/>
      <c r="B992"/>
      <c r="C992"/>
      <c r="D992"/>
      <c r="E992"/>
      <c r="F992"/>
      <c r="G992"/>
      <c r="H992"/>
      <c r="I992"/>
      <c r="J992"/>
      <c r="K992"/>
      <c r="L992"/>
      <c r="N992"/>
    </row>
    <row r="993" spans="1:14" ht="13.5">
      <c r="A993"/>
      <c r="B993"/>
      <c r="C993"/>
      <c r="D993"/>
      <c r="E993"/>
      <c r="F993"/>
      <c r="G993"/>
      <c r="H993"/>
      <c r="I993"/>
      <c r="J993"/>
      <c r="K993"/>
      <c r="L993"/>
      <c r="N993"/>
    </row>
    <row r="994" spans="1:14" ht="13.5">
      <c r="A994"/>
      <c r="B994"/>
      <c r="C994"/>
      <c r="D994"/>
      <c r="E994"/>
      <c r="F994"/>
      <c r="G994"/>
      <c r="H994"/>
      <c r="I994"/>
      <c r="J994"/>
      <c r="K994"/>
      <c r="L994"/>
      <c r="N994"/>
    </row>
    <row r="995" spans="1:14" ht="13.5">
      <c r="A995"/>
      <c r="B995"/>
      <c r="C995"/>
      <c r="D995"/>
      <c r="E995"/>
      <c r="F995"/>
      <c r="G995"/>
      <c r="H995"/>
      <c r="I995"/>
      <c r="J995"/>
      <c r="K995"/>
      <c r="L995"/>
      <c r="N995"/>
    </row>
    <row r="996" spans="1:14" ht="13.5">
      <c r="A996"/>
      <c r="B996"/>
      <c r="C996"/>
      <c r="D996"/>
      <c r="E996"/>
      <c r="F996"/>
      <c r="G996"/>
      <c r="H996"/>
      <c r="I996"/>
      <c r="J996"/>
      <c r="K996"/>
      <c r="L996"/>
      <c r="N996"/>
    </row>
    <row r="997" spans="1:14" ht="13.5">
      <c r="A997"/>
      <c r="B997"/>
      <c r="C997"/>
      <c r="D997"/>
      <c r="E997"/>
      <c r="F997"/>
      <c r="G997"/>
      <c r="H997"/>
      <c r="I997"/>
      <c r="J997"/>
      <c r="K997"/>
      <c r="L997"/>
      <c r="N997"/>
    </row>
    <row r="998" spans="1:14" ht="13.5">
      <c r="A998"/>
      <c r="B998"/>
      <c r="C998"/>
      <c r="D998"/>
      <c r="E998"/>
      <c r="F998"/>
      <c r="G998"/>
      <c r="H998"/>
      <c r="I998"/>
      <c r="J998"/>
      <c r="K998"/>
      <c r="L998"/>
      <c r="N998"/>
    </row>
    <row r="999" spans="1:14" ht="13.5">
      <c r="A999"/>
      <c r="B999"/>
      <c r="C999"/>
      <c r="D999"/>
      <c r="E999"/>
      <c r="F999"/>
      <c r="G999"/>
      <c r="H999"/>
      <c r="I999"/>
      <c r="J999"/>
      <c r="K999"/>
      <c r="L999"/>
      <c r="N999"/>
    </row>
    <row r="1000" spans="1:14" ht="13.5">
      <c r="A1000"/>
      <c r="B1000"/>
      <c r="C1000"/>
      <c r="D1000"/>
      <c r="E1000"/>
      <c r="F1000"/>
      <c r="G1000"/>
      <c r="H1000"/>
      <c r="I1000"/>
      <c r="J1000"/>
      <c r="K1000"/>
      <c r="L1000"/>
      <c r="N1000"/>
    </row>
    <row r="1001" spans="1:14" ht="13.5">
      <c r="A1001"/>
      <c r="B1001"/>
      <c r="C1001"/>
      <c r="D1001"/>
      <c r="E1001"/>
      <c r="F1001"/>
      <c r="G1001"/>
      <c r="H1001"/>
      <c r="I1001"/>
      <c r="J1001"/>
      <c r="K1001"/>
      <c r="L1001"/>
      <c r="N1001"/>
    </row>
    <row r="1002" spans="1:14" ht="13.5">
      <c r="A1002"/>
      <c r="B1002"/>
      <c r="C1002"/>
      <c r="D1002"/>
      <c r="E1002"/>
      <c r="F1002"/>
      <c r="G1002"/>
      <c r="H1002"/>
      <c r="I1002"/>
      <c r="J1002"/>
      <c r="K1002"/>
      <c r="L1002"/>
      <c r="N1002"/>
    </row>
    <row r="1003" spans="1:14" ht="13.5">
      <c r="A1003"/>
      <c r="B1003"/>
      <c r="C1003"/>
      <c r="D1003"/>
      <c r="E1003"/>
      <c r="F1003"/>
      <c r="G1003"/>
      <c r="H1003"/>
      <c r="I1003"/>
      <c r="J1003"/>
      <c r="K1003"/>
      <c r="L1003"/>
      <c r="N1003"/>
    </row>
    <row r="1004" spans="1:14" ht="13.5">
      <c r="A1004"/>
      <c r="B1004"/>
      <c r="C1004"/>
      <c r="D1004"/>
      <c r="E1004"/>
      <c r="F1004"/>
      <c r="G1004"/>
      <c r="H1004"/>
      <c r="I1004"/>
      <c r="J1004"/>
      <c r="K1004"/>
      <c r="L1004"/>
      <c r="N1004"/>
    </row>
    <row r="1005" spans="1:14" ht="13.5">
      <c r="A1005"/>
      <c r="B1005"/>
      <c r="C1005"/>
      <c r="D1005"/>
      <c r="E1005"/>
      <c r="F1005"/>
      <c r="G1005"/>
      <c r="H1005"/>
      <c r="I1005"/>
      <c r="J1005"/>
      <c r="K1005"/>
      <c r="L1005"/>
      <c r="N1005"/>
    </row>
    <row r="1006" spans="1:14" ht="13.5">
      <c r="A1006"/>
      <c r="B1006"/>
      <c r="C1006"/>
      <c r="D1006"/>
      <c r="E1006"/>
      <c r="F1006"/>
      <c r="G1006"/>
      <c r="H1006"/>
      <c r="I1006"/>
      <c r="J1006"/>
      <c r="K1006"/>
      <c r="L1006"/>
      <c r="N1006"/>
    </row>
    <row r="1007" spans="1:14" ht="13.5">
      <c r="A1007"/>
      <c r="B1007"/>
      <c r="C1007"/>
      <c r="D1007"/>
      <c r="E1007"/>
      <c r="F1007"/>
      <c r="G1007"/>
      <c r="H1007"/>
      <c r="I1007"/>
      <c r="J1007"/>
      <c r="K1007"/>
      <c r="L1007"/>
      <c r="N1007"/>
    </row>
    <row r="1008" spans="1:14" ht="13.5">
      <c r="A1008"/>
      <c r="B1008"/>
      <c r="C1008"/>
      <c r="D1008"/>
      <c r="E1008"/>
      <c r="F1008"/>
      <c r="G1008"/>
      <c r="H1008"/>
      <c r="I1008"/>
      <c r="J1008"/>
      <c r="K1008"/>
      <c r="L1008"/>
      <c r="N1008"/>
    </row>
    <row r="1009" spans="1:14" ht="13.5">
      <c r="A1009"/>
      <c r="B1009"/>
      <c r="C1009"/>
      <c r="D1009"/>
      <c r="E1009"/>
      <c r="F1009"/>
      <c r="G1009"/>
      <c r="H1009"/>
      <c r="I1009"/>
      <c r="J1009"/>
      <c r="K1009"/>
      <c r="L1009"/>
      <c r="N1009"/>
    </row>
    <row r="1010" spans="1:14" ht="13.5">
      <c r="A1010"/>
      <c r="B1010"/>
      <c r="C1010"/>
      <c r="D1010"/>
      <c r="E1010"/>
      <c r="F1010"/>
      <c r="G1010"/>
      <c r="H1010"/>
      <c r="I1010"/>
      <c r="J1010"/>
      <c r="K1010"/>
      <c r="L1010"/>
      <c r="N1010"/>
    </row>
    <row r="1011" spans="1:14" ht="13.5">
      <c r="A1011"/>
      <c r="B1011"/>
      <c r="C1011"/>
      <c r="D1011"/>
      <c r="E1011"/>
      <c r="F1011"/>
      <c r="G1011"/>
      <c r="H1011"/>
      <c r="I1011"/>
      <c r="J1011"/>
      <c r="K1011"/>
      <c r="L1011"/>
      <c r="N1011"/>
    </row>
    <row r="1012" spans="1:14" ht="13.5">
      <c r="A1012"/>
      <c r="B1012"/>
      <c r="C1012"/>
      <c r="D1012"/>
      <c r="E1012"/>
      <c r="F1012"/>
      <c r="G1012"/>
      <c r="H1012"/>
      <c r="I1012"/>
      <c r="J1012"/>
      <c r="K1012"/>
      <c r="L1012"/>
      <c r="N1012"/>
    </row>
    <row r="1013" spans="1:14" ht="13.5">
      <c r="A1013"/>
      <c r="B1013"/>
      <c r="C1013"/>
      <c r="D1013"/>
      <c r="E1013"/>
      <c r="F1013"/>
      <c r="G1013"/>
      <c r="H1013"/>
      <c r="I1013"/>
      <c r="J1013"/>
      <c r="K1013"/>
      <c r="L1013"/>
      <c r="N1013"/>
    </row>
    <row r="1014" spans="1:14" ht="13.5">
      <c r="A1014"/>
      <c r="B1014"/>
      <c r="C1014"/>
      <c r="D1014"/>
      <c r="E1014"/>
      <c r="F1014"/>
      <c r="G1014"/>
      <c r="H1014"/>
      <c r="I1014"/>
      <c r="J1014"/>
      <c r="K1014"/>
      <c r="L1014"/>
      <c r="N1014"/>
    </row>
    <row r="1015" spans="1:14" ht="13.5">
      <c r="A1015"/>
      <c r="B1015"/>
      <c r="C1015"/>
      <c r="D1015"/>
      <c r="E1015"/>
      <c r="F1015"/>
      <c r="G1015"/>
      <c r="H1015"/>
      <c r="I1015"/>
      <c r="J1015"/>
      <c r="K1015"/>
      <c r="L1015"/>
      <c r="N1015"/>
    </row>
    <row r="1016" spans="1:14" ht="13.5">
      <c r="A1016"/>
      <c r="B1016"/>
      <c r="C1016"/>
      <c r="D1016"/>
      <c r="E1016"/>
      <c r="F1016"/>
      <c r="G1016"/>
      <c r="H1016"/>
      <c r="I1016"/>
      <c r="J1016"/>
      <c r="K1016"/>
      <c r="L1016"/>
      <c r="N1016"/>
    </row>
    <row r="1017" spans="1:14" ht="13.5">
      <c r="A1017"/>
      <c r="B1017"/>
      <c r="C1017"/>
      <c r="D1017"/>
      <c r="E1017"/>
      <c r="F1017"/>
      <c r="G1017"/>
      <c r="H1017"/>
      <c r="I1017"/>
      <c r="J1017"/>
      <c r="K1017"/>
      <c r="L1017"/>
      <c r="N1017"/>
    </row>
    <row r="1018" spans="1:14" ht="13.5">
      <c r="A1018"/>
      <c r="B1018"/>
      <c r="C1018"/>
      <c r="D1018"/>
      <c r="E1018"/>
      <c r="F1018"/>
      <c r="G1018"/>
      <c r="H1018"/>
      <c r="I1018"/>
      <c r="J1018"/>
      <c r="K1018"/>
      <c r="L1018"/>
      <c r="N1018"/>
    </row>
    <row r="1019" spans="1:14" ht="13.5">
      <c r="A1019"/>
      <c r="B1019"/>
      <c r="C1019"/>
      <c r="D1019"/>
      <c r="E1019"/>
      <c r="F1019"/>
      <c r="G1019"/>
      <c r="H1019"/>
      <c r="I1019"/>
      <c r="J1019"/>
      <c r="K1019"/>
      <c r="L1019"/>
      <c r="N1019"/>
    </row>
    <row r="1020" spans="1:14" ht="13.5">
      <c r="A1020"/>
      <c r="B1020"/>
      <c r="C1020"/>
      <c r="D1020"/>
      <c r="E1020"/>
      <c r="F1020"/>
      <c r="G1020"/>
      <c r="H1020"/>
      <c r="I1020"/>
      <c r="J1020"/>
      <c r="K1020"/>
      <c r="L1020"/>
      <c r="N1020"/>
    </row>
    <row r="1021" spans="1:14" ht="13.5">
      <c r="A1021"/>
      <c r="B1021"/>
      <c r="C1021"/>
      <c r="D1021"/>
      <c r="E1021"/>
      <c r="F1021"/>
      <c r="G1021"/>
      <c r="H1021"/>
      <c r="I1021"/>
      <c r="J1021"/>
      <c r="K1021"/>
      <c r="L1021"/>
      <c r="N1021"/>
    </row>
    <row r="1022" spans="1:14" ht="13.5">
      <c r="A1022"/>
      <c r="B1022"/>
      <c r="C1022"/>
      <c r="D1022"/>
      <c r="E1022"/>
      <c r="F1022"/>
      <c r="G1022"/>
      <c r="H1022"/>
      <c r="I1022"/>
      <c r="J1022"/>
      <c r="K1022"/>
      <c r="L1022"/>
      <c r="N1022"/>
    </row>
    <row r="1023" spans="1:14" ht="13.5">
      <c r="A1023"/>
      <c r="B1023"/>
      <c r="C1023"/>
      <c r="D1023"/>
      <c r="E1023"/>
      <c r="F1023"/>
      <c r="G1023"/>
      <c r="H1023"/>
      <c r="I1023"/>
      <c r="J1023"/>
      <c r="K1023"/>
      <c r="L1023"/>
      <c r="N1023"/>
    </row>
    <row r="1024" spans="1:14" ht="13.5">
      <c r="A1024"/>
      <c r="B1024"/>
      <c r="C1024"/>
      <c r="D1024"/>
      <c r="E1024"/>
      <c r="F1024"/>
      <c r="G1024"/>
      <c r="H1024"/>
      <c r="I1024"/>
      <c r="J1024"/>
      <c r="K1024"/>
      <c r="L1024"/>
      <c r="N1024"/>
    </row>
    <row r="1025" spans="1:14" ht="13.5">
      <c r="A1025"/>
      <c r="B1025"/>
      <c r="C1025"/>
      <c r="D1025"/>
      <c r="E1025"/>
      <c r="F1025"/>
      <c r="G1025"/>
      <c r="H1025"/>
      <c r="I1025"/>
      <c r="J1025"/>
      <c r="K1025"/>
      <c r="L1025"/>
      <c r="N1025"/>
    </row>
    <row r="1026" spans="1:14" ht="13.5">
      <c r="A1026"/>
      <c r="B1026"/>
      <c r="C1026"/>
      <c r="D1026"/>
      <c r="E1026"/>
      <c r="F1026"/>
      <c r="G1026"/>
      <c r="H1026"/>
      <c r="I1026"/>
      <c r="J1026"/>
      <c r="K1026"/>
      <c r="L1026"/>
      <c r="N1026"/>
    </row>
    <row r="1027" spans="1:14" ht="13.5">
      <c r="A1027"/>
      <c r="B1027"/>
      <c r="C1027"/>
      <c r="D1027"/>
      <c r="E1027"/>
      <c r="F1027"/>
      <c r="G1027"/>
      <c r="H1027"/>
      <c r="I1027"/>
      <c r="J1027"/>
      <c r="K1027"/>
      <c r="L1027"/>
      <c r="N1027"/>
    </row>
    <row r="1028" spans="1:14" ht="13.5">
      <c r="A1028"/>
      <c r="B1028"/>
      <c r="C1028"/>
      <c r="D1028"/>
      <c r="E1028"/>
      <c r="F1028"/>
      <c r="G1028"/>
      <c r="H1028"/>
      <c r="I1028"/>
      <c r="J1028"/>
      <c r="K1028"/>
      <c r="L1028"/>
      <c r="N1028"/>
    </row>
    <row r="1029" spans="1:14" ht="13.5">
      <c r="A1029"/>
      <c r="B1029"/>
      <c r="C1029"/>
      <c r="D1029"/>
      <c r="E1029"/>
      <c r="F1029"/>
      <c r="G1029"/>
      <c r="H1029"/>
      <c r="I1029"/>
      <c r="J1029"/>
      <c r="K1029"/>
      <c r="L1029"/>
      <c r="N1029"/>
    </row>
    <row r="1030" spans="1:14" ht="13.5">
      <c r="A1030"/>
      <c r="B1030"/>
      <c r="C1030"/>
      <c r="D1030"/>
      <c r="E1030"/>
      <c r="F1030"/>
      <c r="G1030"/>
      <c r="H1030"/>
      <c r="I1030"/>
      <c r="J1030"/>
      <c r="K1030"/>
      <c r="L1030"/>
      <c r="N1030"/>
    </row>
    <row r="1031" spans="1:14" ht="13.5">
      <c r="A1031"/>
      <c r="B1031"/>
      <c r="C1031"/>
      <c r="D1031"/>
      <c r="E1031"/>
      <c r="F1031"/>
      <c r="G1031"/>
      <c r="H1031"/>
      <c r="I1031"/>
      <c r="J1031"/>
      <c r="K1031"/>
      <c r="L1031"/>
      <c r="N1031"/>
    </row>
    <row r="1032" spans="1:14" ht="13.5">
      <c r="A1032"/>
      <c r="B1032"/>
      <c r="C1032"/>
      <c r="D1032"/>
      <c r="E1032"/>
      <c r="F1032"/>
      <c r="G1032"/>
      <c r="H1032"/>
      <c r="I1032"/>
      <c r="J1032"/>
      <c r="K1032"/>
      <c r="L1032"/>
      <c r="N1032"/>
    </row>
    <row r="1033" spans="1:14" ht="13.5">
      <c r="A1033"/>
      <c r="B1033"/>
      <c r="C1033"/>
      <c r="D1033"/>
      <c r="E1033"/>
      <c r="F1033"/>
      <c r="G1033"/>
      <c r="H1033"/>
      <c r="I1033"/>
      <c r="J1033"/>
      <c r="K1033"/>
      <c r="L1033"/>
      <c r="N1033"/>
    </row>
    <row r="1034" spans="1:14" ht="13.5">
      <c r="A1034"/>
      <c r="B1034"/>
      <c r="C1034"/>
      <c r="D1034"/>
      <c r="E1034"/>
      <c r="F1034"/>
      <c r="G1034"/>
      <c r="H1034"/>
      <c r="I1034"/>
      <c r="J1034"/>
      <c r="K1034"/>
      <c r="L1034"/>
      <c r="N1034"/>
    </row>
    <row r="1035" spans="1:14" ht="13.5">
      <c r="A1035"/>
      <c r="B1035"/>
      <c r="C1035"/>
      <c r="D1035"/>
      <c r="E1035"/>
      <c r="F1035"/>
      <c r="G1035"/>
      <c r="H1035"/>
      <c r="I1035"/>
      <c r="J1035"/>
      <c r="K1035"/>
      <c r="L1035"/>
      <c r="N1035"/>
    </row>
    <row r="1036" spans="1:14" ht="13.5">
      <c r="A1036"/>
      <c r="B1036"/>
      <c r="C1036"/>
      <c r="D1036"/>
      <c r="E1036"/>
      <c r="F1036"/>
      <c r="G1036"/>
      <c r="H1036"/>
      <c r="I1036"/>
      <c r="J1036"/>
      <c r="K1036"/>
      <c r="L1036"/>
      <c r="N1036"/>
    </row>
    <row r="1037" spans="1:14" ht="13.5">
      <c r="A1037"/>
      <c r="B1037"/>
      <c r="C1037"/>
      <c r="D1037"/>
      <c r="E1037"/>
      <c r="F1037"/>
      <c r="G1037"/>
      <c r="H1037"/>
      <c r="I1037"/>
      <c r="J1037"/>
      <c r="K1037"/>
      <c r="L1037"/>
      <c r="N1037"/>
    </row>
    <row r="1038" spans="1:14" ht="13.5">
      <c r="A1038"/>
      <c r="B1038"/>
      <c r="C1038"/>
      <c r="D1038"/>
      <c r="E1038"/>
      <c r="F1038"/>
      <c r="G1038"/>
      <c r="H1038"/>
      <c r="I1038"/>
      <c r="J1038"/>
      <c r="K1038"/>
      <c r="L1038"/>
      <c r="N1038"/>
    </row>
    <row r="1039" spans="1:14" ht="13.5">
      <c r="A1039"/>
      <c r="B1039"/>
      <c r="C1039"/>
      <c r="D1039"/>
      <c r="E1039"/>
      <c r="F1039"/>
      <c r="G1039"/>
      <c r="H1039"/>
      <c r="I1039"/>
      <c r="J1039"/>
      <c r="K1039"/>
      <c r="L1039"/>
      <c r="N1039"/>
    </row>
    <row r="1040" spans="1:14" ht="13.5">
      <c r="A1040"/>
      <c r="B1040"/>
      <c r="C1040"/>
      <c r="D1040"/>
      <c r="E1040"/>
      <c r="F1040"/>
      <c r="G1040"/>
      <c r="H1040"/>
      <c r="I1040"/>
      <c r="J1040"/>
      <c r="K1040"/>
      <c r="L1040"/>
      <c r="N1040"/>
    </row>
    <row r="1041" spans="1:14" ht="13.5">
      <c r="A1041"/>
      <c r="B1041"/>
      <c r="C1041"/>
      <c r="D1041"/>
      <c r="E1041"/>
      <c r="F1041"/>
      <c r="G1041"/>
      <c r="H1041"/>
      <c r="I1041"/>
      <c r="J1041"/>
      <c r="K1041"/>
      <c r="L1041"/>
      <c r="N1041"/>
    </row>
    <row r="1042" spans="1:14" ht="13.5">
      <c r="A1042"/>
      <c r="B1042"/>
      <c r="C1042"/>
      <c r="D1042"/>
      <c r="E1042"/>
      <c r="F1042"/>
      <c r="G1042"/>
      <c r="H1042"/>
      <c r="I1042"/>
      <c r="J1042"/>
      <c r="K1042"/>
      <c r="L1042"/>
      <c r="N1042"/>
    </row>
    <row r="1043" spans="1:14" ht="13.5">
      <c r="A1043"/>
      <c r="B1043"/>
      <c r="C1043"/>
      <c r="D1043"/>
      <c r="E1043"/>
      <c r="F1043"/>
      <c r="G1043"/>
      <c r="H1043"/>
      <c r="I1043"/>
      <c r="J1043"/>
      <c r="K1043"/>
      <c r="L1043"/>
      <c r="N1043"/>
    </row>
    <row r="1044" spans="1:14" ht="13.5">
      <c r="A1044"/>
      <c r="B1044"/>
      <c r="C1044"/>
      <c r="D1044"/>
      <c r="E1044"/>
      <c r="F1044"/>
      <c r="G1044"/>
      <c r="H1044"/>
      <c r="I1044"/>
      <c r="J1044"/>
      <c r="K1044"/>
      <c r="L1044"/>
      <c r="N1044"/>
    </row>
    <row r="1045" spans="1:14" ht="13.5">
      <c r="A1045"/>
      <c r="B1045"/>
      <c r="C1045"/>
      <c r="D1045"/>
      <c r="E1045"/>
      <c r="F1045"/>
      <c r="G1045"/>
      <c r="H1045"/>
      <c r="I1045"/>
      <c r="J1045"/>
      <c r="K1045"/>
      <c r="L1045"/>
      <c r="N1045"/>
    </row>
    <row r="1046" spans="1:14" ht="13.5">
      <c r="A1046"/>
      <c r="B1046"/>
      <c r="C1046"/>
      <c r="D1046"/>
      <c r="E1046"/>
      <c r="F1046"/>
      <c r="G1046"/>
      <c r="H1046"/>
      <c r="I1046"/>
      <c r="J1046"/>
      <c r="K1046"/>
      <c r="L1046"/>
      <c r="N1046"/>
    </row>
    <row r="1047" spans="1:14" ht="13.5">
      <c r="A1047"/>
      <c r="B1047"/>
      <c r="C1047"/>
      <c r="D1047"/>
      <c r="E1047"/>
      <c r="F1047"/>
      <c r="G1047"/>
      <c r="H1047"/>
      <c r="I1047"/>
      <c r="J1047"/>
      <c r="K1047"/>
      <c r="L1047"/>
      <c r="N1047"/>
    </row>
    <row r="1048" spans="1:14" ht="13.5">
      <c r="A1048"/>
      <c r="B1048"/>
      <c r="C1048"/>
      <c r="D1048"/>
      <c r="E1048"/>
      <c r="F1048"/>
      <c r="G1048"/>
      <c r="H1048"/>
      <c r="I1048"/>
      <c r="J1048"/>
      <c r="K1048"/>
      <c r="L1048"/>
      <c r="N1048"/>
    </row>
    <row r="1049" spans="1:14" ht="13.5">
      <c r="A1049"/>
      <c r="B1049"/>
      <c r="C1049"/>
      <c r="D1049"/>
      <c r="E1049"/>
      <c r="F1049"/>
      <c r="G1049"/>
      <c r="H1049"/>
      <c r="I1049"/>
      <c r="J1049"/>
      <c r="K1049"/>
      <c r="L1049"/>
      <c r="N1049"/>
    </row>
    <row r="1050" spans="1:14" ht="13.5">
      <c r="A1050"/>
      <c r="B1050"/>
      <c r="C1050"/>
      <c r="D1050"/>
      <c r="E1050"/>
      <c r="F1050"/>
      <c r="G1050"/>
      <c r="H1050"/>
      <c r="I1050"/>
      <c r="J1050"/>
      <c r="K1050"/>
      <c r="L1050"/>
      <c r="N1050"/>
    </row>
    <row r="1051" spans="1:14" ht="13.5">
      <c r="A1051"/>
      <c r="B1051"/>
      <c r="C1051"/>
      <c r="D1051"/>
      <c r="E1051"/>
      <c r="F1051"/>
      <c r="G1051"/>
      <c r="H1051"/>
      <c r="I1051"/>
      <c r="J1051"/>
      <c r="K1051"/>
      <c r="L1051"/>
      <c r="N1051"/>
    </row>
    <row r="1052" spans="1:14" ht="13.5">
      <c r="A1052"/>
      <c r="B1052"/>
      <c r="C1052"/>
      <c r="D1052"/>
      <c r="E1052"/>
      <c r="F1052"/>
      <c r="G1052"/>
      <c r="H1052"/>
      <c r="I1052"/>
      <c r="J1052"/>
      <c r="K1052"/>
      <c r="L1052"/>
      <c r="N1052"/>
    </row>
    <row r="1053" spans="1:14" ht="13.5">
      <c r="A1053"/>
      <c r="B1053"/>
      <c r="C1053"/>
      <c r="D1053"/>
      <c r="E1053"/>
      <c r="F1053"/>
      <c r="G1053"/>
      <c r="H1053"/>
      <c r="I1053"/>
      <c r="J1053"/>
      <c r="K1053"/>
      <c r="L1053"/>
      <c r="N1053"/>
    </row>
    <row r="1054" spans="1:14" ht="13.5">
      <c r="A1054"/>
      <c r="B1054"/>
      <c r="C1054"/>
      <c r="D1054"/>
      <c r="E1054"/>
      <c r="F1054"/>
      <c r="G1054"/>
      <c r="H1054"/>
      <c r="I1054"/>
      <c r="J1054"/>
      <c r="K1054"/>
      <c r="L1054"/>
      <c r="N1054"/>
    </row>
    <row r="1055" spans="1:14" ht="13.5">
      <c r="A1055"/>
      <c r="B1055"/>
      <c r="C1055"/>
      <c r="D1055"/>
      <c r="E1055"/>
      <c r="F1055"/>
      <c r="G1055"/>
      <c r="H1055"/>
      <c r="I1055"/>
      <c r="J1055"/>
      <c r="K1055"/>
      <c r="L1055"/>
      <c r="N1055"/>
    </row>
    <row r="1056" spans="1:14" ht="13.5">
      <c r="A1056"/>
      <c r="B1056"/>
      <c r="C1056"/>
      <c r="D1056"/>
      <c r="E1056"/>
      <c r="F1056"/>
      <c r="G1056"/>
      <c r="H1056"/>
      <c r="I1056"/>
      <c r="J1056"/>
      <c r="K1056"/>
      <c r="L1056"/>
      <c r="N1056"/>
    </row>
    <row r="1057" spans="1:14" ht="13.5">
      <c r="A1057"/>
      <c r="B1057"/>
      <c r="C1057"/>
      <c r="D1057"/>
      <c r="E1057"/>
      <c r="F1057"/>
      <c r="G1057"/>
      <c r="H1057"/>
      <c r="I1057"/>
      <c r="J1057"/>
      <c r="K1057"/>
      <c r="L1057"/>
      <c r="N1057"/>
    </row>
    <row r="1058" spans="1:14" ht="13.5">
      <c r="A1058"/>
      <c r="B1058"/>
      <c r="C1058"/>
      <c r="D1058"/>
      <c r="E1058"/>
      <c r="F1058"/>
      <c r="G1058"/>
      <c r="H1058"/>
      <c r="I1058"/>
      <c r="J1058"/>
      <c r="K1058"/>
      <c r="L1058"/>
      <c r="N1058"/>
    </row>
    <row r="1059" spans="1:14" ht="13.5">
      <c r="A1059"/>
      <c r="B1059"/>
      <c r="C1059"/>
      <c r="D1059"/>
      <c r="E1059"/>
      <c r="F1059"/>
      <c r="G1059"/>
      <c r="H1059"/>
      <c r="I1059"/>
      <c r="J1059"/>
      <c r="K1059"/>
      <c r="L1059"/>
      <c r="N1059"/>
    </row>
    <row r="1060" spans="1:14" ht="13.5">
      <c r="A1060"/>
      <c r="B1060"/>
      <c r="C1060"/>
      <c r="D1060"/>
      <c r="E1060"/>
      <c r="F1060"/>
      <c r="G1060"/>
      <c r="H1060"/>
      <c r="I1060"/>
      <c r="J1060"/>
      <c r="K1060"/>
      <c r="L1060"/>
      <c r="N1060"/>
    </row>
    <row r="1061" spans="1:14" ht="13.5">
      <c r="A1061"/>
      <c r="B1061"/>
      <c r="C1061"/>
      <c r="D1061"/>
      <c r="E1061"/>
      <c r="F1061"/>
      <c r="G1061"/>
      <c r="H1061"/>
      <c r="I1061"/>
      <c r="J1061"/>
      <c r="K1061"/>
      <c r="L1061"/>
      <c r="N1061"/>
    </row>
    <row r="1062" spans="1:14" ht="13.5">
      <c r="A1062"/>
      <c r="B1062"/>
      <c r="C1062"/>
      <c r="D1062"/>
      <c r="E1062"/>
      <c r="F1062"/>
      <c r="G1062"/>
      <c r="H1062"/>
      <c r="I1062"/>
      <c r="J1062"/>
      <c r="K1062"/>
      <c r="L1062"/>
      <c r="N1062"/>
    </row>
    <row r="1063" spans="1:14" ht="13.5">
      <c r="A1063"/>
      <c r="B1063"/>
      <c r="C1063"/>
      <c r="D1063"/>
      <c r="E1063"/>
      <c r="F1063"/>
      <c r="G1063"/>
      <c r="H1063"/>
      <c r="I1063"/>
      <c r="J1063"/>
      <c r="K1063"/>
      <c r="L1063"/>
      <c r="N1063"/>
    </row>
    <row r="1064" spans="1:14" ht="13.5">
      <c r="A1064"/>
      <c r="B1064"/>
      <c r="C1064"/>
      <c r="D1064"/>
      <c r="E1064"/>
      <c r="F1064"/>
      <c r="G1064"/>
      <c r="H1064"/>
      <c r="I1064"/>
      <c r="J1064"/>
      <c r="K1064"/>
      <c r="L1064"/>
      <c r="N1064"/>
    </row>
    <row r="1065" spans="1:14" ht="13.5">
      <c r="A1065"/>
      <c r="B1065"/>
      <c r="C1065"/>
      <c r="D1065"/>
      <c r="E1065"/>
      <c r="F1065"/>
      <c r="G1065"/>
      <c r="H1065"/>
      <c r="I1065"/>
      <c r="J1065"/>
      <c r="K1065"/>
      <c r="L1065"/>
      <c r="N1065"/>
    </row>
    <row r="1066" spans="1:14" ht="13.5">
      <c r="A1066"/>
      <c r="B1066"/>
      <c r="C1066"/>
      <c r="D1066"/>
      <c r="E1066"/>
      <c r="F1066"/>
      <c r="G1066"/>
      <c r="H1066"/>
      <c r="I1066"/>
      <c r="J1066"/>
      <c r="K1066"/>
      <c r="L1066"/>
      <c r="N1066"/>
    </row>
    <row r="1067" spans="1:14" ht="13.5">
      <c r="A1067"/>
      <c r="B1067"/>
      <c r="C1067"/>
      <c r="D1067"/>
      <c r="E1067"/>
      <c r="F1067"/>
      <c r="G1067"/>
      <c r="H1067"/>
      <c r="I1067"/>
      <c r="J1067"/>
      <c r="K1067"/>
      <c r="L1067"/>
      <c r="N1067"/>
    </row>
    <row r="1068" spans="1:14" ht="13.5">
      <c r="A1068"/>
      <c r="B1068"/>
      <c r="C1068"/>
      <c r="D1068"/>
      <c r="E1068"/>
      <c r="F1068"/>
      <c r="G1068"/>
      <c r="H1068"/>
      <c r="I1068"/>
      <c r="J1068"/>
      <c r="K1068"/>
      <c r="L1068"/>
      <c r="N1068"/>
    </row>
    <row r="1069" spans="1:14" ht="13.5">
      <c r="A1069"/>
      <c r="B1069"/>
      <c r="C1069"/>
      <c r="D1069"/>
      <c r="E1069"/>
      <c r="F1069"/>
      <c r="G1069"/>
      <c r="H1069"/>
      <c r="I1069"/>
      <c r="J1069"/>
      <c r="K1069"/>
      <c r="L1069"/>
      <c r="N1069"/>
    </row>
    <row r="1070" spans="1:14" ht="13.5">
      <c r="A1070"/>
      <c r="B1070"/>
      <c r="C1070"/>
      <c r="D1070"/>
      <c r="E1070"/>
      <c r="F1070"/>
      <c r="G1070"/>
      <c r="H1070"/>
      <c r="I1070"/>
      <c r="J1070"/>
      <c r="K1070"/>
      <c r="L1070"/>
      <c r="N1070"/>
    </row>
    <row r="1071" spans="1:14" ht="13.5">
      <c r="A1071"/>
      <c r="B1071"/>
      <c r="C1071"/>
      <c r="D1071"/>
      <c r="E1071"/>
      <c r="F1071"/>
      <c r="G1071"/>
      <c r="H1071"/>
      <c r="I1071"/>
      <c r="J1071"/>
      <c r="K1071"/>
      <c r="L1071"/>
      <c r="N1071"/>
    </row>
    <row r="1072" spans="1:14" ht="13.5">
      <c r="A1072"/>
      <c r="B1072"/>
      <c r="C1072"/>
      <c r="D1072"/>
      <c r="E1072"/>
      <c r="F1072"/>
      <c r="G1072"/>
      <c r="H1072"/>
      <c r="I1072"/>
      <c r="J1072"/>
      <c r="K1072"/>
      <c r="L1072"/>
      <c r="N1072"/>
    </row>
    <row r="1073" spans="1:14" ht="13.5">
      <c r="A1073"/>
      <c r="B1073"/>
      <c r="C1073"/>
      <c r="D1073"/>
      <c r="E1073"/>
      <c r="F1073"/>
      <c r="G1073"/>
      <c r="H1073"/>
      <c r="I1073"/>
      <c r="J1073"/>
      <c r="K1073"/>
      <c r="L1073"/>
      <c r="N1073"/>
    </row>
    <row r="1074" spans="1:14" ht="13.5">
      <c r="A1074"/>
      <c r="B1074"/>
      <c r="C1074"/>
      <c r="D1074"/>
      <c r="E1074"/>
      <c r="F1074"/>
      <c r="G1074"/>
      <c r="H1074"/>
      <c r="I1074"/>
      <c r="J1074"/>
      <c r="K1074"/>
      <c r="L1074"/>
      <c r="N1074"/>
    </row>
    <row r="1075" spans="1:14" ht="13.5">
      <c r="A1075"/>
      <c r="B1075"/>
      <c r="C1075"/>
      <c r="D1075"/>
      <c r="E1075"/>
      <c r="F1075"/>
      <c r="G1075"/>
      <c r="H1075"/>
      <c r="I1075"/>
      <c r="J1075"/>
      <c r="K1075"/>
      <c r="L1075"/>
      <c r="N1075"/>
    </row>
    <row r="1076" spans="1:14" ht="13.5">
      <c r="A1076"/>
      <c r="B1076"/>
      <c r="C1076"/>
      <c r="D1076"/>
      <c r="E1076"/>
      <c r="F1076"/>
      <c r="G1076"/>
      <c r="H1076"/>
      <c r="I1076"/>
      <c r="J1076"/>
      <c r="K1076"/>
      <c r="L1076"/>
      <c r="N1076"/>
    </row>
    <row r="1077" spans="1:14" ht="13.5">
      <c r="A1077"/>
      <c r="B1077"/>
      <c r="C1077"/>
      <c r="D1077"/>
      <c r="E1077"/>
      <c r="F1077"/>
      <c r="G1077"/>
      <c r="H1077"/>
      <c r="I1077"/>
      <c r="J1077"/>
      <c r="K1077"/>
      <c r="L1077"/>
      <c r="N1077"/>
    </row>
    <row r="1078" spans="1:14" ht="13.5">
      <c r="A1078"/>
      <c r="B1078"/>
      <c r="C1078"/>
      <c r="D1078"/>
      <c r="E1078"/>
      <c r="F1078"/>
      <c r="G1078"/>
      <c r="H1078"/>
      <c r="I1078"/>
      <c r="J1078"/>
      <c r="K1078"/>
      <c r="L1078"/>
      <c r="N1078"/>
    </row>
    <row r="1079" spans="1:14" ht="13.5">
      <c r="A1079"/>
      <c r="B1079"/>
      <c r="C1079"/>
      <c r="D1079"/>
      <c r="E1079"/>
      <c r="F1079"/>
      <c r="G1079"/>
      <c r="H1079"/>
      <c r="I1079"/>
      <c r="J1079"/>
      <c r="K1079"/>
      <c r="L1079"/>
      <c r="N1079"/>
    </row>
    <row r="1080" spans="1:14" ht="13.5">
      <c r="A1080"/>
      <c r="B1080"/>
      <c r="C1080"/>
      <c r="D1080"/>
      <c r="E1080"/>
      <c r="F1080"/>
      <c r="G1080"/>
      <c r="H1080"/>
      <c r="I1080"/>
      <c r="J1080"/>
      <c r="K1080"/>
      <c r="L1080"/>
      <c r="N1080"/>
    </row>
    <row r="1081" spans="1:14" ht="13.5">
      <c r="A1081"/>
      <c r="B1081"/>
      <c r="C1081"/>
      <c r="D1081"/>
      <c r="E1081"/>
      <c r="F1081"/>
      <c r="G1081"/>
      <c r="H1081"/>
      <c r="I1081"/>
      <c r="J1081"/>
      <c r="K1081"/>
      <c r="L1081"/>
      <c r="N1081"/>
    </row>
    <row r="1082" spans="1:14" ht="13.5">
      <c r="A1082"/>
      <c r="B1082"/>
      <c r="C1082"/>
      <c r="D1082"/>
      <c r="E1082"/>
      <c r="F1082"/>
      <c r="G1082"/>
      <c r="H1082"/>
      <c r="I1082"/>
      <c r="J1082"/>
      <c r="K1082"/>
      <c r="L1082"/>
      <c r="N1082"/>
    </row>
    <row r="1083" spans="1:14" ht="13.5">
      <c r="A1083"/>
      <c r="B1083"/>
      <c r="C1083"/>
      <c r="D1083"/>
      <c r="E1083"/>
      <c r="F1083"/>
      <c r="G1083"/>
      <c r="H1083"/>
      <c r="I1083"/>
      <c r="J1083"/>
      <c r="K1083"/>
      <c r="L1083"/>
      <c r="N1083"/>
    </row>
    <row r="1084" spans="1:14" ht="13.5">
      <c r="A1084"/>
      <c r="B1084"/>
      <c r="C1084"/>
      <c r="D1084"/>
      <c r="E1084"/>
      <c r="F1084"/>
      <c r="G1084"/>
      <c r="H1084"/>
      <c r="I1084"/>
      <c r="J1084"/>
      <c r="K1084"/>
      <c r="L1084"/>
      <c r="N1084"/>
    </row>
    <row r="1085" spans="1:14" ht="13.5">
      <c r="A1085"/>
      <c r="B1085"/>
      <c r="C1085"/>
      <c r="D1085"/>
      <c r="E1085"/>
      <c r="F1085"/>
      <c r="G1085"/>
      <c r="H1085"/>
      <c r="I1085"/>
      <c r="J1085"/>
      <c r="K1085"/>
      <c r="L1085"/>
      <c r="N1085"/>
    </row>
    <row r="1086" spans="1:14" ht="13.5">
      <c r="A1086"/>
      <c r="B1086"/>
      <c r="C1086"/>
      <c r="D1086"/>
      <c r="E1086"/>
      <c r="F1086"/>
      <c r="G1086"/>
      <c r="H1086"/>
      <c r="I1086"/>
      <c r="J1086"/>
      <c r="K1086"/>
      <c r="L1086"/>
      <c r="N1086"/>
    </row>
    <row r="1087" spans="1:14" ht="13.5">
      <c r="A1087"/>
      <c r="B1087"/>
      <c r="C1087"/>
      <c r="D1087"/>
      <c r="E1087"/>
      <c r="F1087"/>
      <c r="G1087"/>
      <c r="H1087"/>
      <c r="I1087"/>
      <c r="J1087"/>
      <c r="K1087"/>
      <c r="L1087"/>
      <c r="N1087"/>
    </row>
    <row r="1088" spans="1:14" ht="13.5">
      <c r="A1088"/>
      <c r="B1088"/>
      <c r="C1088"/>
      <c r="D1088"/>
      <c r="E1088"/>
      <c r="F1088"/>
      <c r="G1088"/>
      <c r="H1088"/>
      <c r="I1088"/>
      <c r="J1088"/>
      <c r="K1088"/>
      <c r="L1088"/>
      <c r="N1088"/>
    </row>
    <row r="1089" spans="1:14" ht="13.5">
      <c r="A1089"/>
      <c r="B1089"/>
      <c r="C1089"/>
      <c r="D1089"/>
      <c r="E1089"/>
      <c r="F1089"/>
      <c r="G1089"/>
      <c r="H1089"/>
      <c r="I1089"/>
      <c r="J1089"/>
      <c r="K1089"/>
      <c r="L1089"/>
      <c r="N1089"/>
    </row>
    <row r="1090" spans="1:14" ht="13.5">
      <c r="A1090"/>
      <c r="B1090"/>
      <c r="C1090"/>
      <c r="D1090"/>
      <c r="E1090"/>
      <c r="F1090"/>
      <c r="G1090"/>
      <c r="H1090"/>
      <c r="I1090"/>
      <c r="J1090"/>
      <c r="K1090"/>
      <c r="L1090"/>
      <c r="N1090"/>
    </row>
    <row r="1091" spans="1:14" ht="13.5">
      <c r="A1091"/>
      <c r="B1091"/>
      <c r="C1091"/>
      <c r="D1091"/>
      <c r="E1091"/>
      <c r="F1091"/>
      <c r="G1091"/>
      <c r="H1091"/>
      <c r="I1091"/>
      <c r="J1091"/>
      <c r="K1091"/>
      <c r="L1091"/>
      <c r="N1091"/>
    </row>
    <row r="1092" spans="1:14" ht="13.5">
      <c r="A1092"/>
      <c r="B1092"/>
      <c r="C1092"/>
      <c r="D1092"/>
      <c r="E1092"/>
      <c r="F1092"/>
      <c r="G1092"/>
      <c r="H1092"/>
      <c r="I1092"/>
      <c r="J1092"/>
      <c r="K1092"/>
      <c r="L1092"/>
      <c r="N1092"/>
    </row>
    <row r="1093" spans="1:14" ht="13.5">
      <c r="A1093"/>
      <c r="B1093"/>
      <c r="C1093"/>
      <c r="D1093"/>
      <c r="E1093"/>
      <c r="F1093"/>
      <c r="G1093"/>
      <c r="H1093"/>
      <c r="I1093"/>
      <c r="J1093"/>
      <c r="K1093"/>
      <c r="L1093"/>
      <c r="N1093"/>
    </row>
    <row r="1094" spans="1:14" ht="13.5">
      <c r="A1094"/>
      <c r="B1094"/>
      <c r="C1094"/>
      <c r="D1094"/>
      <c r="E1094"/>
      <c r="F1094"/>
      <c r="G1094"/>
      <c r="H1094"/>
      <c r="I1094"/>
      <c r="J1094"/>
      <c r="K1094"/>
      <c r="L1094"/>
      <c r="N1094"/>
    </row>
    <row r="1095" spans="1:14" ht="13.5">
      <c r="A1095"/>
      <c r="B1095"/>
      <c r="C1095"/>
      <c r="D1095"/>
      <c r="E1095"/>
      <c r="F1095"/>
      <c r="G1095"/>
      <c r="H1095"/>
      <c r="I1095"/>
      <c r="J1095"/>
      <c r="K1095"/>
      <c r="L1095"/>
      <c r="N1095"/>
    </row>
    <row r="1096" spans="1:14" ht="13.5">
      <c r="A1096"/>
      <c r="B1096"/>
      <c r="C1096"/>
      <c r="D1096"/>
      <c r="E1096"/>
      <c r="F1096"/>
      <c r="G1096"/>
      <c r="H1096"/>
      <c r="I1096"/>
      <c r="J1096"/>
      <c r="K1096"/>
      <c r="L1096"/>
      <c r="N1096"/>
    </row>
    <row r="1097" spans="1:14" ht="13.5">
      <c r="A1097"/>
      <c r="B1097"/>
      <c r="C1097"/>
      <c r="D1097"/>
      <c r="E1097"/>
      <c r="F1097"/>
      <c r="G1097"/>
      <c r="H1097"/>
      <c r="I1097"/>
      <c r="J1097"/>
      <c r="K1097"/>
      <c r="L1097"/>
      <c r="N1097"/>
    </row>
    <row r="1098" spans="1:14" ht="13.5">
      <c r="A1098"/>
      <c r="B1098"/>
      <c r="C1098"/>
      <c r="D1098"/>
      <c r="E1098"/>
      <c r="F1098"/>
      <c r="G1098"/>
      <c r="H1098"/>
      <c r="I1098"/>
      <c r="J1098"/>
      <c r="K1098"/>
      <c r="L1098"/>
      <c r="N1098"/>
    </row>
    <row r="1099" spans="1:14" ht="13.5">
      <c r="A1099"/>
      <c r="B1099"/>
      <c r="C1099"/>
      <c r="D1099"/>
      <c r="E1099"/>
      <c r="F1099"/>
      <c r="G1099"/>
      <c r="H1099"/>
      <c r="I1099"/>
      <c r="J1099"/>
      <c r="K1099"/>
      <c r="L1099"/>
      <c r="N1099"/>
    </row>
    <row r="1100" spans="1:14" ht="13.5">
      <c r="A1100"/>
      <c r="B1100"/>
      <c r="C1100"/>
      <c r="D1100"/>
      <c r="E1100"/>
      <c r="F1100"/>
      <c r="G1100"/>
      <c r="H1100"/>
      <c r="I1100"/>
      <c r="J1100"/>
      <c r="K1100"/>
      <c r="L1100"/>
      <c r="N1100"/>
    </row>
    <row r="1101" spans="1:14" ht="13.5">
      <c r="A1101"/>
      <c r="B1101"/>
      <c r="C1101"/>
      <c r="D1101"/>
      <c r="E1101"/>
      <c r="F1101"/>
      <c r="G1101"/>
      <c r="H1101"/>
      <c r="I1101"/>
      <c r="J1101"/>
      <c r="K1101"/>
      <c r="L1101"/>
      <c r="N1101"/>
    </row>
    <row r="1102" spans="1:14" ht="13.5">
      <c r="A1102"/>
      <c r="B1102"/>
      <c r="C1102"/>
      <c r="D1102"/>
      <c r="E1102"/>
      <c r="F1102"/>
      <c r="G1102"/>
      <c r="H1102"/>
      <c r="I1102"/>
      <c r="J1102"/>
      <c r="K1102"/>
      <c r="L1102"/>
      <c r="N1102"/>
    </row>
    <row r="1103" spans="1:14" ht="13.5">
      <c r="A1103"/>
      <c r="B1103"/>
      <c r="C1103"/>
      <c r="D1103"/>
      <c r="E1103"/>
      <c r="F1103"/>
      <c r="G1103"/>
      <c r="H1103"/>
      <c r="I1103"/>
      <c r="J1103"/>
      <c r="K1103"/>
      <c r="L1103"/>
      <c r="N1103"/>
    </row>
    <row r="1104" spans="1:14" ht="13.5">
      <c r="A1104"/>
      <c r="B1104"/>
      <c r="C1104"/>
      <c r="D1104"/>
      <c r="E1104"/>
      <c r="F1104"/>
      <c r="G1104"/>
      <c r="H1104"/>
      <c r="I1104"/>
      <c r="J1104"/>
      <c r="K1104"/>
      <c r="L1104"/>
      <c r="N1104"/>
    </row>
    <row r="1105" spans="1:14" ht="13.5">
      <c r="A1105"/>
      <c r="B1105"/>
      <c r="C1105"/>
      <c r="D1105"/>
      <c r="E1105"/>
      <c r="F1105"/>
      <c r="G1105"/>
      <c r="H1105"/>
      <c r="I1105"/>
      <c r="J1105"/>
      <c r="K1105"/>
      <c r="L1105"/>
      <c r="N1105"/>
    </row>
    <row r="1106" spans="1:14" ht="13.5">
      <c r="A1106"/>
      <c r="B1106"/>
      <c r="C1106"/>
      <c r="D1106"/>
      <c r="E1106"/>
      <c r="F1106"/>
      <c r="G1106"/>
      <c r="H1106"/>
      <c r="I1106"/>
      <c r="J1106"/>
      <c r="K1106"/>
      <c r="L1106"/>
      <c r="N1106"/>
    </row>
    <row r="1107" spans="1:14" ht="13.5">
      <c r="A1107"/>
      <c r="B1107"/>
      <c r="C1107"/>
      <c r="D1107"/>
      <c r="E1107"/>
      <c r="F1107"/>
      <c r="G1107"/>
      <c r="H1107"/>
      <c r="I1107"/>
      <c r="J1107"/>
      <c r="K1107"/>
      <c r="L1107"/>
      <c r="N1107"/>
    </row>
    <row r="1108" spans="1:14" ht="13.5">
      <c r="A1108"/>
      <c r="B1108"/>
      <c r="C1108"/>
      <c r="D1108"/>
      <c r="E1108"/>
      <c r="F1108"/>
      <c r="G1108"/>
      <c r="H1108"/>
      <c r="I1108"/>
      <c r="J1108"/>
      <c r="K1108"/>
      <c r="L1108"/>
      <c r="N1108"/>
    </row>
    <row r="1109" spans="1:14" ht="13.5">
      <c r="A1109"/>
      <c r="B1109"/>
      <c r="C1109"/>
      <c r="D1109"/>
      <c r="E1109"/>
      <c r="F1109"/>
      <c r="G1109"/>
      <c r="H1109"/>
      <c r="I1109"/>
      <c r="J1109"/>
      <c r="K1109"/>
      <c r="L1109"/>
      <c r="N1109"/>
    </row>
    <row r="1110" spans="1:14" ht="13.5">
      <c r="A1110"/>
      <c r="B1110"/>
      <c r="C1110"/>
      <c r="D1110"/>
      <c r="E1110"/>
      <c r="F1110"/>
      <c r="G1110"/>
      <c r="H1110"/>
      <c r="I1110"/>
      <c r="J1110"/>
      <c r="K1110"/>
      <c r="L1110"/>
      <c r="N1110"/>
    </row>
    <row r="1111" spans="1:14" ht="13.5">
      <c r="A1111"/>
      <c r="B1111"/>
      <c r="C1111"/>
      <c r="D1111"/>
      <c r="E1111"/>
      <c r="F1111"/>
      <c r="G1111"/>
      <c r="H1111"/>
      <c r="I1111"/>
      <c r="J1111"/>
      <c r="K1111"/>
      <c r="L1111"/>
      <c r="N1111"/>
    </row>
    <row r="1112" spans="1:14" ht="13.5">
      <c r="A1112"/>
      <c r="B1112"/>
      <c r="C1112"/>
      <c r="D1112"/>
      <c r="E1112"/>
      <c r="F1112"/>
      <c r="G1112"/>
      <c r="H1112"/>
      <c r="I1112"/>
      <c r="J1112"/>
      <c r="K1112"/>
      <c r="L1112"/>
      <c r="N1112"/>
    </row>
    <row r="1113" spans="1:14" ht="13.5">
      <c r="A1113"/>
      <c r="B1113"/>
      <c r="C1113"/>
      <c r="D1113"/>
      <c r="E1113"/>
      <c r="F1113"/>
      <c r="G1113"/>
      <c r="H1113"/>
      <c r="I1113"/>
      <c r="J1113"/>
      <c r="K1113"/>
      <c r="L1113"/>
      <c r="N1113"/>
    </row>
    <row r="1114" spans="1:14" ht="13.5">
      <c r="A1114"/>
      <c r="B1114"/>
      <c r="C1114"/>
      <c r="D1114"/>
      <c r="E1114"/>
      <c r="F1114"/>
      <c r="G1114"/>
      <c r="H1114"/>
      <c r="I1114"/>
      <c r="J1114"/>
      <c r="K1114"/>
      <c r="L1114"/>
      <c r="N1114"/>
    </row>
    <row r="1115" spans="1:14" ht="13.5">
      <c r="A1115"/>
      <c r="B1115"/>
      <c r="C1115"/>
      <c r="D1115"/>
      <c r="E1115"/>
      <c r="F1115"/>
      <c r="G1115"/>
      <c r="H1115"/>
      <c r="I1115"/>
      <c r="J1115"/>
      <c r="K1115"/>
      <c r="L1115"/>
      <c r="N1115"/>
    </row>
    <row r="1116" spans="1:14" ht="13.5">
      <c r="A1116"/>
      <c r="B1116"/>
      <c r="C1116"/>
      <c r="D1116"/>
      <c r="E1116"/>
      <c r="F1116"/>
      <c r="G1116"/>
      <c r="H1116"/>
      <c r="I1116"/>
      <c r="J1116"/>
      <c r="K1116"/>
      <c r="L1116"/>
      <c r="N1116"/>
    </row>
    <row r="1117" spans="1:14" ht="13.5">
      <c r="A1117"/>
      <c r="B1117"/>
      <c r="C1117"/>
      <c r="D1117"/>
      <c r="E1117"/>
      <c r="F1117"/>
      <c r="G1117"/>
      <c r="H1117"/>
      <c r="I1117"/>
      <c r="J1117"/>
      <c r="K1117"/>
      <c r="L1117"/>
      <c r="N1117"/>
    </row>
    <row r="1118" spans="1:14" ht="13.5">
      <c r="A1118"/>
      <c r="B1118"/>
      <c r="C1118"/>
      <c r="D1118"/>
      <c r="E1118"/>
      <c r="F1118"/>
      <c r="G1118"/>
      <c r="H1118"/>
      <c r="I1118"/>
      <c r="J1118"/>
      <c r="K1118"/>
      <c r="L1118"/>
      <c r="N1118"/>
    </row>
    <row r="1119" spans="1:14" ht="13.5">
      <c r="A1119"/>
      <c r="B1119"/>
      <c r="C1119"/>
      <c r="D1119"/>
      <c r="E1119"/>
      <c r="F1119"/>
      <c r="G1119"/>
      <c r="H1119"/>
      <c r="I1119"/>
      <c r="J1119"/>
      <c r="K1119"/>
      <c r="L1119"/>
      <c r="N1119"/>
    </row>
    <row r="1120" spans="1:14" ht="13.5">
      <c r="A1120"/>
      <c r="B1120"/>
      <c r="C1120"/>
      <c r="D1120"/>
      <c r="E1120"/>
      <c r="F1120"/>
      <c r="G1120"/>
      <c r="H1120"/>
      <c r="I1120"/>
      <c r="J1120"/>
      <c r="K1120"/>
      <c r="L1120"/>
      <c r="N1120"/>
    </row>
    <row r="1121" spans="1:14" ht="13.5">
      <c r="A1121"/>
      <c r="B1121"/>
      <c r="C1121"/>
      <c r="D1121"/>
      <c r="E1121"/>
      <c r="F1121"/>
      <c r="G1121"/>
      <c r="H1121"/>
      <c r="I1121"/>
      <c r="J1121"/>
      <c r="K1121"/>
      <c r="L1121"/>
      <c r="N1121"/>
    </row>
    <row r="1122" spans="1:14" ht="13.5">
      <c r="A1122"/>
      <c r="B1122"/>
      <c r="C1122"/>
      <c r="D1122"/>
      <c r="E1122"/>
      <c r="F1122"/>
      <c r="G1122"/>
      <c r="H1122"/>
      <c r="I1122"/>
      <c r="J1122"/>
      <c r="K1122"/>
      <c r="L1122"/>
      <c r="N1122"/>
    </row>
    <row r="1123" spans="1:14" ht="13.5">
      <c r="A1123"/>
      <c r="B1123"/>
      <c r="C1123"/>
      <c r="D1123"/>
      <c r="E1123"/>
      <c r="F1123"/>
      <c r="G1123"/>
      <c r="H1123"/>
      <c r="I1123"/>
      <c r="J1123"/>
      <c r="K1123"/>
      <c r="L1123"/>
      <c r="N1123"/>
    </row>
    <row r="1124" spans="1:14" ht="13.5">
      <c r="A1124"/>
      <c r="B1124"/>
      <c r="C1124"/>
      <c r="D1124"/>
      <c r="E1124"/>
      <c r="F1124"/>
      <c r="G1124"/>
      <c r="H1124"/>
      <c r="I1124"/>
      <c r="J1124"/>
      <c r="K1124"/>
      <c r="L1124"/>
      <c r="N1124"/>
    </row>
    <row r="1125" spans="1:14" ht="13.5">
      <c r="A1125"/>
      <c r="B1125"/>
      <c r="C1125"/>
      <c r="D1125"/>
      <c r="E1125"/>
      <c r="F1125"/>
      <c r="G1125"/>
      <c r="H1125"/>
      <c r="I1125"/>
      <c r="J1125"/>
      <c r="K1125"/>
      <c r="L1125"/>
      <c r="N1125"/>
    </row>
    <row r="1126" spans="1:14" ht="13.5">
      <c r="A1126"/>
      <c r="B1126"/>
      <c r="C1126"/>
      <c r="D1126"/>
      <c r="E1126"/>
      <c r="F1126"/>
      <c r="G1126"/>
      <c r="H1126"/>
      <c r="I1126"/>
      <c r="J1126"/>
      <c r="K1126"/>
      <c r="L1126"/>
      <c r="N1126"/>
    </row>
    <row r="1127" spans="1:14" ht="13.5">
      <c r="A1127"/>
      <c r="B1127"/>
      <c r="C1127"/>
      <c r="D1127"/>
      <c r="E1127"/>
      <c r="F1127"/>
      <c r="G1127"/>
      <c r="H1127"/>
      <c r="I1127"/>
      <c r="J1127"/>
      <c r="K1127"/>
      <c r="L1127"/>
      <c r="N1127"/>
    </row>
    <row r="1128" spans="1:14" ht="13.5">
      <c r="A1128"/>
      <c r="B1128"/>
      <c r="C1128"/>
      <c r="D1128"/>
      <c r="E1128"/>
      <c r="F1128"/>
      <c r="G1128"/>
      <c r="H1128"/>
      <c r="I1128"/>
      <c r="J1128"/>
      <c r="K1128"/>
      <c r="L1128"/>
      <c r="N1128"/>
    </row>
    <row r="1129" spans="1:14" ht="13.5">
      <c r="A1129"/>
      <c r="B1129"/>
      <c r="C1129"/>
      <c r="D1129"/>
      <c r="E1129"/>
      <c r="F1129"/>
      <c r="G1129"/>
      <c r="H1129"/>
      <c r="I1129"/>
      <c r="J1129"/>
      <c r="K1129"/>
      <c r="L1129"/>
      <c r="N1129"/>
    </row>
    <row r="1130" spans="1:14" ht="13.5">
      <c r="A1130"/>
      <c r="B1130"/>
      <c r="C1130"/>
      <c r="D1130"/>
      <c r="E1130"/>
      <c r="F1130"/>
      <c r="G1130"/>
      <c r="H1130"/>
      <c r="I1130"/>
      <c r="J1130"/>
      <c r="K1130"/>
      <c r="L1130"/>
      <c r="N1130"/>
    </row>
    <row r="1131" spans="1:14" ht="13.5">
      <c r="A1131"/>
      <c r="B1131"/>
      <c r="C1131"/>
      <c r="D1131"/>
      <c r="E1131"/>
      <c r="F1131"/>
      <c r="G1131"/>
      <c r="H1131"/>
      <c r="I1131"/>
      <c r="J1131"/>
      <c r="K1131"/>
      <c r="L1131"/>
      <c r="N1131"/>
    </row>
    <row r="1132" spans="1:14" ht="13.5">
      <c r="A1132"/>
      <c r="B1132"/>
      <c r="C1132"/>
      <c r="D1132"/>
      <c r="E1132"/>
      <c r="F1132"/>
      <c r="G1132"/>
      <c r="H1132"/>
      <c r="I1132"/>
      <c r="J1132"/>
      <c r="K1132"/>
      <c r="L1132"/>
      <c r="N1132"/>
    </row>
    <row r="1133" spans="1:14" ht="13.5">
      <c r="A1133"/>
      <c r="B1133"/>
      <c r="C1133"/>
      <c r="D1133"/>
      <c r="E1133"/>
      <c r="F1133"/>
      <c r="G1133"/>
      <c r="H1133"/>
      <c r="I1133"/>
      <c r="J1133"/>
      <c r="K1133"/>
      <c r="L1133"/>
      <c r="N1133"/>
    </row>
    <row r="1134" spans="1:14" ht="13.5">
      <c r="A1134"/>
      <c r="B1134"/>
      <c r="C1134"/>
      <c r="D1134"/>
      <c r="E1134"/>
      <c r="F1134"/>
      <c r="G1134"/>
      <c r="H1134"/>
      <c r="I1134"/>
      <c r="J1134"/>
      <c r="K1134"/>
      <c r="L1134"/>
      <c r="N1134"/>
    </row>
    <row r="1135" spans="1:14" ht="13.5">
      <c r="A1135"/>
      <c r="B1135"/>
      <c r="C1135"/>
      <c r="D1135"/>
      <c r="E1135"/>
      <c r="F1135"/>
      <c r="G1135"/>
      <c r="H1135"/>
      <c r="I1135"/>
      <c r="J1135"/>
      <c r="K1135"/>
      <c r="L1135"/>
      <c r="N1135"/>
    </row>
    <row r="1136" spans="1:14" ht="13.5">
      <c r="A1136"/>
      <c r="B1136"/>
      <c r="C1136"/>
      <c r="D1136"/>
      <c r="E1136"/>
      <c r="F1136"/>
      <c r="G1136"/>
      <c r="H1136"/>
      <c r="I1136"/>
      <c r="J1136"/>
      <c r="K1136"/>
      <c r="L1136"/>
      <c r="N1136"/>
    </row>
    <row r="1137" spans="1:14" ht="13.5">
      <c r="A1137"/>
      <c r="B1137"/>
      <c r="C1137"/>
      <c r="D1137"/>
      <c r="E1137"/>
      <c r="F1137"/>
      <c r="G1137"/>
      <c r="H1137"/>
      <c r="I1137"/>
      <c r="J1137"/>
      <c r="K1137"/>
      <c r="L1137"/>
      <c r="N1137"/>
    </row>
    <row r="1138" spans="1:14" ht="13.5">
      <c r="A1138"/>
      <c r="B1138"/>
      <c r="C1138"/>
      <c r="D1138"/>
      <c r="E1138"/>
      <c r="F1138"/>
      <c r="G1138"/>
      <c r="H1138"/>
      <c r="I1138"/>
      <c r="J1138"/>
      <c r="K1138"/>
      <c r="L1138"/>
      <c r="N1138"/>
    </row>
    <row r="1139" spans="1:14" ht="13.5">
      <c r="A1139"/>
      <c r="B1139"/>
      <c r="C1139"/>
      <c r="D1139"/>
      <c r="E1139"/>
      <c r="F1139"/>
      <c r="G1139"/>
      <c r="H1139"/>
      <c r="I1139"/>
      <c r="J1139"/>
      <c r="K1139"/>
      <c r="L1139"/>
      <c r="N1139"/>
    </row>
    <row r="1140" spans="1:14" ht="13.5">
      <c r="A1140"/>
      <c r="B1140"/>
      <c r="C1140"/>
      <c r="D1140"/>
      <c r="E1140"/>
      <c r="F1140"/>
      <c r="G1140"/>
      <c r="H1140"/>
      <c r="I1140"/>
      <c r="J1140"/>
      <c r="K1140"/>
      <c r="L1140"/>
      <c r="N1140"/>
    </row>
    <row r="1141" spans="1:14" ht="13.5">
      <c r="A1141"/>
      <c r="B1141"/>
      <c r="C1141"/>
      <c r="D1141"/>
      <c r="E1141"/>
      <c r="F1141"/>
      <c r="G1141"/>
      <c r="H1141"/>
      <c r="I1141"/>
      <c r="J1141"/>
      <c r="K1141"/>
      <c r="L1141"/>
      <c r="N1141"/>
    </row>
    <row r="1142" spans="1:14" ht="13.5">
      <c r="A1142"/>
      <c r="B1142"/>
      <c r="C1142"/>
      <c r="D1142"/>
      <c r="E1142"/>
      <c r="F1142"/>
      <c r="G1142"/>
      <c r="H1142"/>
      <c r="I1142"/>
      <c r="J1142"/>
      <c r="K1142"/>
      <c r="L1142"/>
      <c r="N1142"/>
    </row>
    <row r="1143" spans="1:14" ht="13.5">
      <c r="A1143"/>
      <c r="B1143"/>
      <c r="C1143"/>
      <c r="D1143"/>
      <c r="E1143"/>
      <c r="F1143"/>
      <c r="G1143"/>
      <c r="H1143"/>
      <c r="I1143"/>
      <c r="J1143"/>
      <c r="K1143"/>
      <c r="L1143"/>
      <c r="N1143"/>
    </row>
    <row r="1144" spans="1:14" ht="13.5">
      <c r="A1144"/>
      <c r="B1144"/>
      <c r="C1144"/>
      <c r="D1144"/>
      <c r="E1144"/>
      <c r="F1144"/>
      <c r="G1144"/>
      <c r="H1144"/>
      <c r="I1144"/>
      <c r="J1144"/>
      <c r="K1144"/>
      <c r="L1144"/>
      <c r="N1144"/>
    </row>
    <row r="1145" spans="1:14" ht="13.5">
      <c r="A1145"/>
      <c r="B1145"/>
      <c r="C1145"/>
      <c r="D1145"/>
      <c r="E1145"/>
      <c r="F1145"/>
      <c r="G1145"/>
      <c r="H1145"/>
      <c r="I1145"/>
      <c r="J1145"/>
      <c r="K1145"/>
      <c r="L1145"/>
      <c r="N1145"/>
    </row>
    <row r="1146" spans="1:14" ht="13.5">
      <c r="A1146"/>
      <c r="B1146"/>
      <c r="C1146"/>
      <c r="D1146"/>
      <c r="E1146"/>
      <c r="F1146"/>
      <c r="G1146"/>
      <c r="H1146"/>
      <c r="I1146"/>
      <c r="J1146"/>
      <c r="K1146"/>
      <c r="L1146"/>
      <c r="N1146"/>
    </row>
    <row r="1147" spans="1:14" ht="13.5">
      <c r="A1147"/>
      <c r="B1147"/>
      <c r="C1147"/>
      <c r="D1147"/>
      <c r="E1147"/>
      <c r="F1147"/>
      <c r="G1147"/>
      <c r="H1147"/>
      <c r="I1147"/>
      <c r="J1147"/>
      <c r="K1147"/>
      <c r="L1147"/>
      <c r="N1147"/>
    </row>
    <row r="1148" spans="1:14" ht="13.5">
      <c r="A1148"/>
      <c r="B1148"/>
      <c r="C1148"/>
      <c r="D1148"/>
      <c r="E1148"/>
      <c r="F1148"/>
      <c r="G1148"/>
      <c r="H1148"/>
      <c r="I1148"/>
      <c r="J1148"/>
      <c r="K1148"/>
      <c r="L1148"/>
      <c r="N1148"/>
    </row>
    <row r="1149" spans="1:14" ht="13.5">
      <c r="A1149"/>
      <c r="B1149"/>
      <c r="C1149"/>
      <c r="D1149"/>
      <c r="E1149"/>
      <c r="F1149"/>
      <c r="G1149"/>
      <c r="H1149"/>
      <c r="I1149"/>
      <c r="J1149"/>
      <c r="K1149"/>
      <c r="L1149"/>
      <c r="N1149"/>
    </row>
    <row r="1150" spans="1:14" ht="13.5">
      <c r="A1150"/>
      <c r="B1150"/>
      <c r="C1150"/>
      <c r="D1150"/>
      <c r="E1150"/>
      <c r="F1150"/>
      <c r="G1150"/>
      <c r="H1150"/>
      <c r="I1150"/>
      <c r="J1150"/>
      <c r="K1150"/>
      <c r="L1150"/>
      <c r="N1150"/>
    </row>
    <row r="1151" spans="1:14" ht="13.5">
      <c r="A1151"/>
      <c r="B1151"/>
      <c r="C1151"/>
      <c r="D1151"/>
      <c r="E1151"/>
      <c r="F1151"/>
      <c r="G1151"/>
      <c r="H1151"/>
      <c r="I1151"/>
      <c r="J1151"/>
      <c r="K1151"/>
      <c r="L1151"/>
      <c r="N1151"/>
    </row>
    <row r="1152" spans="1:14" ht="13.5">
      <c r="A1152"/>
      <c r="B1152"/>
      <c r="C1152"/>
      <c r="D1152"/>
      <c r="E1152"/>
      <c r="F1152"/>
      <c r="G1152"/>
      <c r="H1152"/>
      <c r="I1152"/>
      <c r="J1152"/>
      <c r="K1152"/>
      <c r="L1152"/>
      <c r="N1152"/>
    </row>
    <row r="1153" spans="1:14" ht="13.5">
      <c r="A1153"/>
      <c r="B1153"/>
      <c r="C1153"/>
      <c r="D1153"/>
      <c r="E1153"/>
      <c r="F1153"/>
      <c r="G1153"/>
      <c r="H1153"/>
      <c r="I1153"/>
      <c r="J1153"/>
      <c r="K1153"/>
      <c r="L1153"/>
      <c r="N1153"/>
    </row>
    <row r="1154" spans="1:14" ht="13.5">
      <c r="A1154"/>
      <c r="B1154"/>
      <c r="C1154"/>
      <c r="D1154"/>
      <c r="E1154"/>
      <c r="F1154"/>
      <c r="G1154"/>
      <c r="H1154"/>
      <c r="I1154"/>
      <c r="J1154"/>
      <c r="K1154"/>
      <c r="L1154"/>
      <c r="N1154"/>
    </row>
    <row r="1155" spans="1:14" ht="13.5">
      <c r="A1155"/>
      <c r="B1155"/>
      <c r="C1155"/>
      <c r="D1155"/>
      <c r="E1155"/>
      <c r="F1155"/>
      <c r="G1155"/>
      <c r="H1155"/>
      <c r="I1155"/>
      <c r="J1155"/>
      <c r="K1155"/>
      <c r="L1155"/>
      <c r="N1155"/>
    </row>
    <row r="1156" spans="1:14" ht="13.5">
      <c r="A1156"/>
      <c r="B1156"/>
      <c r="C1156"/>
      <c r="D1156"/>
      <c r="E1156"/>
      <c r="F1156"/>
      <c r="G1156"/>
      <c r="H1156"/>
      <c r="I1156"/>
      <c r="J1156"/>
      <c r="K1156"/>
      <c r="L1156"/>
      <c r="N1156"/>
    </row>
    <row r="1157" spans="1:14" ht="13.5">
      <c r="A1157"/>
      <c r="B1157"/>
      <c r="C1157"/>
      <c r="D1157"/>
      <c r="E1157"/>
      <c r="F1157"/>
      <c r="G1157"/>
      <c r="H1157"/>
      <c r="I1157"/>
      <c r="J1157"/>
      <c r="K1157"/>
      <c r="L1157"/>
      <c r="N1157"/>
    </row>
    <row r="1158" spans="1:14" ht="13.5">
      <c r="A1158"/>
      <c r="B1158"/>
      <c r="C1158"/>
      <c r="D1158"/>
      <c r="E1158"/>
      <c r="F1158"/>
      <c r="G1158"/>
      <c r="H1158"/>
      <c r="I1158"/>
      <c r="J1158"/>
      <c r="K1158"/>
      <c r="L1158"/>
      <c r="N1158"/>
    </row>
    <row r="1159" spans="1:14" ht="13.5">
      <c r="A1159"/>
      <c r="B1159"/>
      <c r="C1159"/>
      <c r="D1159"/>
      <c r="E1159"/>
      <c r="F1159"/>
      <c r="G1159"/>
      <c r="H1159"/>
      <c r="I1159"/>
      <c r="J1159"/>
      <c r="K1159"/>
      <c r="L1159"/>
      <c r="N1159"/>
    </row>
    <row r="1160" spans="1:14" ht="13.5">
      <c r="A1160"/>
      <c r="B1160"/>
      <c r="C1160"/>
      <c r="D1160"/>
      <c r="E1160"/>
      <c r="F1160"/>
      <c r="G1160"/>
      <c r="H1160"/>
      <c r="I1160"/>
      <c r="J1160"/>
      <c r="K1160"/>
      <c r="L1160"/>
      <c r="N1160"/>
    </row>
    <row r="1161" spans="1:14" ht="13.5">
      <c r="A1161"/>
      <c r="B1161"/>
      <c r="C1161"/>
      <c r="D1161"/>
      <c r="E1161"/>
      <c r="F1161"/>
      <c r="G1161"/>
      <c r="H1161"/>
      <c r="I1161"/>
      <c r="J1161"/>
      <c r="K1161"/>
      <c r="L1161"/>
      <c r="N1161"/>
    </row>
    <row r="1162" spans="1:14" ht="13.5">
      <c r="A1162"/>
      <c r="B1162"/>
      <c r="C1162"/>
      <c r="D1162"/>
      <c r="E1162"/>
      <c r="F1162"/>
      <c r="G1162"/>
      <c r="H1162"/>
      <c r="I1162"/>
      <c r="J1162"/>
      <c r="K1162"/>
      <c r="L1162"/>
      <c r="N1162"/>
    </row>
    <row r="1163" spans="1:14" ht="13.5">
      <c r="A1163"/>
      <c r="B1163"/>
      <c r="C1163"/>
      <c r="D1163"/>
      <c r="E1163"/>
      <c r="F1163"/>
      <c r="G1163"/>
      <c r="H1163"/>
      <c r="I1163"/>
      <c r="J1163"/>
      <c r="K1163"/>
      <c r="L1163"/>
      <c r="N1163"/>
    </row>
    <row r="1164" spans="1:14" ht="13.5">
      <c r="A1164"/>
      <c r="B1164"/>
      <c r="C1164"/>
      <c r="D1164"/>
      <c r="E1164"/>
      <c r="F1164"/>
      <c r="G1164"/>
      <c r="H1164"/>
      <c r="I1164"/>
      <c r="J1164"/>
      <c r="K1164"/>
      <c r="L1164"/>
      <c r="N1164"/>
    </row>
    <row r="1165" spans="1:14" ht="13.5">
      <c r="A1165"/>
      <c r="B1165"/>
      <c r="C1165"/>
      <c r="D1165"/>
      <c r="E1165"/>
      <c r="F1165"/>
      <c r="G1165"/>
      <c r="H1165"/>
      <c r="I1165"/>
      <c r="J1165"/>
      <c r="K1165"/>
      <c r="L1165"/>
      <c r="N1165"/>
    </row>
    <row r="1166" spans="1:14" ht="13.5">
      <c r="A1166"/>
      <c r="B1166"/>
      <c r="C1166"/>
      <c r="D1166"/>
      <c r="E1166"/>
      <c r="F1166"/>
      <c r="G1166"/>
      <c r="H1166"/>
      <c r="I1166"/>
      <c r="J1166"/>
      <c r="K1166"/>
      <c r="L1166"/>
      <c r="N1166"/>
    </row>
    <row r="1167" spans="1:14" ht="13.5">
      <c r="A1167"/>
      <c r="B1167"/>
      <c r="C1167"/>
      <c r="D1167"/>
      <c r="E1167"/>
      <c r="F1167"/>
      <c r="G1167"/>
      <c r="H1167"/>
      <c r="I1167"/>
      <c r="J1167"/>
      <c r="K1167"/>
      <c r="L1167"/>
      <c r="N1167"/>
    </row>
    <row r="1168" spans="1:14" ht="13.5">
      <c r="A1168"/>
      <c r="B1168"/>
      <c r="C1168"/>
      <c r="D1168"/>
      <c r="E1168"/>
      <c r="F1168"/>
      <c r="G1168"/>
      <c r="H1168"/>
      <c r="I1168"/>
      <c r="J1168"/>
      <c r="K1168"/>
      <c r="L1168"/>
      <c r="N1168"/>
    </row>
    <row r="1169" spans="1:14" ht="13.5">
      <c r="A1169"/>
      <c r="B1169"/>
      <c r="C1169"/>
      <c r="D1169"/>
      <c r="E1169"/>
      <c r="F1169"/>
      <c r="G1169"/>
      <c r="H1169"/>
      <c r="I1169"/>
      <c r="J1169"/>
      <c r="K1169"/>
      <c r="L1169"/>
      <c r="N1169"/>
    </row>
    <row r="1170" spans="1:14" ht="13.5">
      <c r="A1170"/>
      <c r="B1170"/>
      <c r="C1170"/>
      <c r="D1170"/>
      <c r="E1170"/>
      <c r="F1170"/>
      <c r="G1170"/>
      <c r="H1170"/>
      <c r="I1170"/>
      <c r="J1170"/>
      <c r="K1170"/>
      <c r="L1170"/>
      <c r="N1170"/>
    </row>
    <row r="1171" spans="1:14" ht="13.5">
      <c r="A1171"/>
      <c r="B1171"/>
      <c r="C1171"/>
      <c r="D1171"/>
      <c r="E1171"/>
      <c r="F1171"/>
      <c r="G1171"/>
      <c r="H1171"/>
      <c r="I1171"/>
      <c r="J1171"/>
      <c r="K1171"/>
      <c r="L1171"/>
      <c r="N1171"/>
    </row>
    <row r="1172" spans="1:14" ht="13.5">
      <c r="A1172"/>
      <c r="B1172"/>
      <c r="C1172"/>
      <c r="D1172"/>
      <c r="E1172"/>
      <c r="F1172"/>
      <c r="G1172"/>
      <c r="H1172"/>
      <c r="I1172"/>
      <c r="J1172"/>
      <c r="K1172"/>
      <c r="L1172"/>
      <c r="N1172"/>
    </row>
    <row r="1173" spans="1:14" ht="13.5">
      <c r="A1173"/>
      <c r="B1173"/>
      <c r="C1173"/>
      <c r="D1173"/>
      <c r="E1173"/>
      <c r="F1173"/>
      <c r="G1173"/>
      <c r="H1173"/>
      <c r="I1173"/>
      <c r="J1173"/>
      <c r="K1173"/>
      <c r="L1173"/>
      <c r="N1173"/>
    </row>
    <row r="1174" spans="1:14" ht="13.5">
      <c r="A1174"/>
      <c r="B1174"/>
      <c r="C1174"/>
      <c r="D1174"/>
      <c r="E1174"/>
      <c r="F1174"/>
      <c r="G1174"/>
      <c r="H1174"/>
      <c r="I1174"/>
      <c r="J1174"/>
      <c r="K1174"/>
      <c r="L1174"/>
      <c r="N1174"/>
    </row>
    <row r="1175" spans="1:14" ht="13.5">
      <c r="A1175"/>
      <c r="B1175"/>
      <c r="C1175"/>
      <c r="D1175"/>
      <c r="E1175"/>
      <c r="F1175"/>
      <c r="G1175"/>
      <c r="H1175"/>
      <c r="I1175"/>
      <c r="J1175"/>
      <c r="K1175"/>
      <c r="L1175"/>
      <c r="N1175"/>
    </row>
    <row r="1176" spans="1:14" ht="13.5">
      <c r="A1176"/>
      <c r="B1176"/>
      <c r="C1176"/>
      <c r="D1176"/>
      <c r="E1176"/>
      <c r="F1176"/>
      <c r="G1176"/>
      <c r="H1176"/>
      <c r="I1176"/>
      <c r="J1176"/>
      <c r="K1176"/>
      <c r="L1176"/>
      <c r="N1176"/>
    </row>
    <row r="1177" spans="1:14" ht="13.5">
      <c r="A1177"/>
      <c r="B1177"/>
      <c r="C1177"/>
      <c r="D1177"/>
      <c r="E1177"/>
      <c r="F1177"/>
      <c r="G1177"/>
      <c r="H1177"/>
      <c r="I1177"/>
      <c r="J1177"/>
      <c r="K1177"/>
      <c r="L1177"/>
      <c r="N1177"/>
    </row>
    <row r="1178" spans="1:14" ht="13.5">
      <c r="A1178"/>
      <c r="B1178"/>
      <c r="C1178"/>
      <c r="D1178"/>
      <c r="E1178"/>
      <c r="F1178"/>
      <c r="G1178"/>
      <c r="H1178"/>
      <c r="I1178"/>
      <c r="J1178"/>
      <c r="K1178"/>
      <c r="L1178"/>
      <c r="N1178"/>
    </row>
    <row r="1179" spans="1:14" ht="13.5">
      <c r="A1179"/>
      <c r="B1179"/>
      <c r="C1179"/>
      <c r="D1179"/>
      <c r="E1179"/>
      <c r="F1179"/>
      <c r="G1179"/>
      <c r="H1179"/>
      <c r="I1179"/>
      <c r="J1179"/>
      <c r="K1179"/>
      <c r="L1179"/>
      <c r="N1179"/>
    </row>
    <row r="1180" spans="1:14" ht="13.5">
      <c r="A1180"/>
      <c r="B1180"/>
      <c r="C1180"/>
      <c r="D1180"/>
      <c r="E1180"/>
      <c r="F1180"/>
      <c r="G1180"/>
      <c r="H1180"/>
      <c r="I1180"/>
      <c r="J1180"/>
      <c r="K1180"/>
      <c r="L1180"/>
      <c r="N1180"/>
    </row>
    <row r="1181" spans="1:14" ht="13.5">
      <c r="A1181"/>
      <c r="B1181"/>
      <c r="C1181"/>
      <c r="D1181"/>
      <c r="E1181"/>
      <c r="F1181"/>
      <c r="G1181"/>
      <c r="H1181"/>
      <c r="I1181"/>
      <c r="J1181"/>
      <c r="K1181"/>
      <c r="L1181"/>
      <c r="N1181"/>
    </row>
    <row r="1182" spans="1:14" ht="13.5">
      <c r="A1182"/>
      <c r="B1182"/>
      <c r="C1182"/>
      <c r="D1182"/>
      <c r="E1182"/>
      <c r="F1182"/>
      <c r="G1182"/>
      <c r="H1182"/>
      <c r="I1182"/>
      <c r="J1182"/>
      <c r="K1182"/>
      <c r="L1182"/>
      <c r="N1182"/>
    </row>
    <row r="1183" spans="1:14" ht="13.5">
      <c r="A1183"/>
      <c r="B1183"/>
      <c r="C1183"/>
      <c r="D1183"/>
      <c r="E1183"/>
      <c r="F1183"/>
      <c r="G1183"/>
      <c r="H1183"/>
      <c r="I1183"/>
      <c r="J1183"/>
      <c r="K1183"/>
      <c r="L1183"/>
      <c r="N1183"/>
    </row>
    <row r="1184" spans="1:14" ht="13.5">
      <c r="A1184"/>
      <c r="B1184"/>
      <c r="C1184"/>
      <c r="D1184"/>
      <c r="E1184"/>
      <c r="F1184"/>
      <c r="G1184"/>
      <c r="H1184"/>
      <c r="I1184"/>
      <c r="J1184"/>
      <c r="K1184"/>
      <c r="L1184"/>
      <c r="N1184"/>
    </row>
    <row r="1185" spans="1:14" ht="13.5">
      <c r="A1185"/>
      <c r="B1185"/>
      <c r="C1185"/>
      <c r="D1185"/>
      <c r="E1185"/>
      <c r="F1185"/>
      <c r="G1185"/>
      <c r="H1185"/>
      <c r="I1185"/>
      <c r="J1185"/>
      <c r="K1185"/>
      <c r="L1185"/>
      <c r="N1185"/>
    </row>
    <row r="1186" spans="1:14" ht="13.5">
      <c r="A1186"/>
      <c r="B1186"/>
      <c r="C1186"/>
      <c r="D1186"/>
      <c r="E1186"/>
      <c r="F1186"/>
      <c r="G1186"/>
      <c r="H1186"/>
      <c r="I1186"/>
      <c r="J1186"/>
      <c r="K1186"/>
      <c r="L1186"/>
      <c r="N1186"/>
    </row>
    <row r="1187" spans="1:14" ht="13.5">
      <c r="A1187"/>
      <c r="B1187"/>
      <c r="C1187"/>
      <c r="D1187"/>
      <c r="E1187"/>
      <c r="F1187"/>
      <c r="G1187"/>
      <c r="H1187"/>
      <c r="I1187"/>
      <c r="J1187"/>
      <c r="K1187"/>
      <c r="L1187"/>
      <c r="N1187"/>
    </row>
    <row r="1188" spans="1:14" ht="13.5">
      <c r="A1188"/>
      <c r="B1188"/>
      <c r="C1188"/>
      <c r="D1188"/>
      <c r="E1188"/>
      <c r="F1188"/>
      <c r="G1188"/>
      <c r="H1188"/>
      <c r="I1188"/>
      <c r="J1188"/>
      <c r="K1188"/>
      <c r="L1188"/>
      <c r="N1188"/>
    </row>
    <row r="1189" spans="1:14" ht="13.5">
      <c r="A1189"/>
      <c r="B1189"/>
      <c r="C1189"/>
      <c r="D1189"/>
      <c r="E1189"/>
      <c r="F1189"/>
      <c r="G1189"/>
      <c r="H1189"/>
      <c r="I1189"/>
      <c r="J1189"/>
      <c r="K1189"/>
      <c r="L1189"/>
      <c r="N1189"/>
    </row>
    <row r="1190" spans="1:14" ht="13.5">
      <c r="A1190"/>
      <c r="B1190"/>
      <c r="C1190"/>
      <c r="D1190"/>
      <c r="E1190"/>
      <c r="F1190"/>
      <c r="G1190"/>
      <c r="H1190"/>
      <c r="I1190"/>
      <c r="J1190"/>
      <c r="K1190"/>
      <c r="L1190"/>
      <c r="N1190"/>
    </row>
    <row r="1191" spans="1:14" ht="13.5">
      <c r="A1191"/>
      <c r="B1191"/>
      <c r="C1191"/>
      <c r="D1191"/>
      <c r="E1191"/>
      <c r="F1191"/>
      <c r="G1191"/>
      <c r="H1191"/>
      <c r="I1191"/>
      <c r="J1191"/>
      <c r="K1191"/>
      <c r="L1191"/>
      <c r="N1191"/>
    </row>
    <row r="1192" spans="1:14" ht="13.5">
      <c r="A1192"/>
      <c r="B1192"/>
      <c r="C1192"/>
      <c r="D1192"/>
      <c r="E1192"/>
      <c r="F1192"/>
      <c r="G1192"/>
      <c r="H1192"/>
      <c r="I1192"/>
      <c r="J1192"/>
      <c r="K1192"/>
      <c r="L1192"/>
      <c r="N1192"/>
    </row>
    <row r="1193" spans="1:14" ht="13.5">
      <c r="A1193"/>
      <c r="B1193"/>
      <c r="C1193"/>
      <c r="D1193"/>
      <c r="E1193"/>
      <c r="F1193"/>
      <c r="G1193"/>
      <c r="H1193"/>
      <c r="I1193"/>
      <c r="J1193"/>
      <c r="K1193"/>
      <c r="L1193"/>
      <c r="N1193"/>
    </row>
    <row r="1194" spans="1:14" ht="13.5">
      <c r="A1194"/>
      <c r="B1194"/>
      <c r="C1194"/>
      <c r="D1194"/>
      <c r="E1194"/>
      <c r="F1194"/>
      <c r="G1194"/>
      <c r="H1194"/>
      <c r="I1194"/>
      <c r="J1194"/>
      <c r="K1194"/>
      <c r="L1194"/>
      <c r="N1194"/>
    </row>
    <row r="1195" spans="1:14" ht="13.5">
      <c r="A1195"/>
      <c r="B1195"/>
      <c r="C1195"/>
      <c r="D1195"/>
      <c r="E1195"/>
      <c r="F1195"/>
      <c r="G1195"/>
      <c r="H1195"/>
      <c r="I1195"/>
      <c r="J1195"/>
      <c r="K1195"/>
      <c r="L1195"/>
      <c r="N1195"/>
    </row>
    <row r="1196" spans="1:14" ht="13.5">
      <c r="A1196"/>
      <c r="B1196"/>
      <c r="C1196"/>
      <c r="D1196"/>
      <c r="E1196"/>
      <c r="F1196"/>
      <c r="G1196"/>
      <c r="H1196"/>
      <c r="I1196"/>
      <c r="J1196"/>
      <c r="K1196"/>
      <c r="L1196"/>
      <c r="N1196"/>
    </row>
    <row r="1197" spans="1:14" ht="13.5">
      <c r="A1197"/>
      <c r="B1197"/>
      <c r="C1197"/>
      <c r="D1197"/>
      <c r="E1197"/>
      <c r="F1197"/>
      <c r="G1197"/>
      <c r="H1197"/>
      <c r="I1197"/>
      <c r="J1197"/>
      <c r="K1197"/>
      <c r="L1197"/>
      <c r="N1197"/>
    </row>
    <row r="1198" spans="1:14" ht="13.5">
      <c r="A1198"/>
      <c r="B1198"/>
      <c r="C1198"/>
      <c r="D1198"/>
      <c r="E1198"/>
      <c r="F1198"/>
      <c r="G1198"/>
      <c r="H1198"/>
      <c r="I1198"/>
      <c r="J1198"/>
      <c r="K1198"/>
      <c r="L1198"/>
      <c r="N1198"/>
    </row>
    <row r="1199" spans="1:14" ht="13.5">
      <c r="A1199"/>
      <c r="B1199"/>
      <c r="C1199"/>
      <c r="D1199"/>
      <c r="E1199"/>
      <c r="F1199"/>
      <c r="G1199"/>
      <c r="H1199"/>
      <c r="I1199"/>
      <c r="J1199"/>
      <c r="K1199"/>
      <c r="L1199"/>
      <c r="N1199"/>
    </row>
    <row r="1200" spans="1:14" ht="13.5">
      <c r="A1200"/>
      <c r="B1200"/>
      <c r="C1200"/>
      <c r="D1200"/>
      <c r="E1200"/>
      <c r="F1200"/>
      <c r="G1200"/>
      <c r="H1200"/>
      <c r="I1200"/>
      <c r="J1200"/>
      <c r="K1200"/>
      <c r="L1200"/>
      <c r="N1200"/>
    </row>
    <row r="1201" spans="1:14" ht="13.5">
      <c r="A1201"/>
      <c r="B1201"/>
      <c r="C1201"/>
      <c r="D1201"/>
      <c r="E1201"/>
      <c r="F1201"/>
      <c r="G1201"/>
      <c r="H1201"/>
      <c r="I1201"/>
      <c r="J1201"/>
      <c r="K1201"/>
      <c r="L1201"/>
      <c r="N1201"/>
    </row>
    <row r="1202" spans="1:14" ht="13.5">
      <c r="A1202"/>
      <c r="B1202"/>
      <c r="C1202"/>
      <c r="D1202"/>
      <c r="E1202"/>
      <c r="F1202"/>
      <c r="G1202"/>
      <c r="H1202"/>
      <c r="I1202"/>
      <c r="J1202"/>
      <c r="K1202"/>
      <c r="L1202"/>
      <c r="N1202"/>
    </row>
    <row r="1203" spans="1:14" ht="13.5">
      <c r="A1203"/>
      <c r="B1203"/>
      <c r="C1203"/>
      <c r="D1203"/>
      <c r="E1203"/>
      <c r="F1203"/>
      <c r="G1203"/>
      <c r="H1203"/>
      <c r="I1203"/>
      <c r="J1203"/>
      <c r="K1203"/>
      <c r="L1203"/>
      <c r="N1203"/>
    </row>
    <row r="1204" spans="1:14" ht="13.5">
      <c r="A1204"/>
      <c r="B1204"/>
      <c r="C1204"/>
      <c r="D1204"/>
      <c r="E1204"/>
      <c r="F1204"/>
      <c r="G1204"/>
      <c r="H1204"/>
      <c r="I1204"/>
      <c r="J1204"/>
      <c r="K1204"/>
      <c r="L1204"/>
      <c r="N1204"/>
    </row>
    <row r="1205" spans="1:14" ht="13.5">
      <c r="A1205"/>
      <c r="B1205"/>
      <c r="C1205"/>
      <c r="D1205"/>
      <c r="E1205"/>
      <c r="F1205"/>
      <c r="G1205"/>
      <c r="H1205"/>
      <c r="I1205"/>
      <c r="J1205"/>
      <c r="K1205"/>
      <c r="L1205"/>
      <c r="N1205"/>
    </row>
    <row r="1206" spans="1:14" ht="13.5">
      <c r="A1206"/>
      <c r="B1206"/>
      <c r="C1206"/>
      <c r="D1206"/>
      <c r="E1206"/>
      <c r="F1206"/>
      <c r="G1206"/>
      <c r="H1206"/>
      <c r="I1206"/>
      <c r="J1206"/>
      <c r="K1206"/>
      <c r="L1206"/>
      <c r="N1206"/>
    </row>
    <row r="1207" spans="1:14" ht="13.5">
      <c r="A1207"/>
      <c r="B1207"/>
      <c r="C1207"/>
      <c r="D1207"/>
      <c r="E1207"/>
      <c r="F1207"/>
      <c r="G1207"/>
      <c r="H1207"/>
      <c r="I1207"/>
      <c r="J1207"/>
      <c r="K1207"/>
      <c r="L1207"/>
      <c r="N1207"/>
    </row>
    <row r="1208" spans="1:14" ht="13.5">
      <c r="A1208"/>
      <c r="B1208"/>
      <c r="C1208"/>
      <c r="D1208"/>
      <c r="E1208"/>
      <c r="F1208"/>
      <c r="G1208"/>
      <c r="H1208"/>
      <c r="I1208"/>
      <c r="J1208"/>
      <c r="K1208"/>
      <c r="L1208"/>
      <c r="N1208"/>
    </row>
    <row r="1209" spans="1:14" ht="13.5">
      <c r="A1209"/>
      <c r="B1209"/>
      <c r="C1209"/>
      <c r="D1209"/>
      <c r="E1209"/>
      <c r="F1209"/>
      <c r="G1209"/>
      <c r="H1209"/>
      <c r="I1209"/>
      <c r="J1209"/>
      <c r="K1209"/>
      <c r="L1209"/>
      <c r="N1209"/>
    </row>
    <row r="1210" spans="1:14" ht="13.5">
      <c r="A1210"/>
      <c r="B1210"/>
      <c r="C1210"/>
      <c r="D1210"/>
      <c r="E1210"/>
      <c r="F1210"/>
      <c r="G1210"/>
      <c r="H1210"/>
      <c r="I1210"/>
      <c r="J1210"/>
      <c r="K1210"/>
      <c r="L1210"/>
      <c r="N1210"/>
    </row>
    <row r="1211" spans="1:14" ht="13.5">
      <c r="A1211"/>
      <c r="B1211"/>
      <c r="C1211"/>
      <c r="D1211"/>
      <c r="E1211"/>
      <c r="F1211"/>
      <c r="G1211"/>
      <c r="H1211"/>
      <c r="I1211"/>
      <c r="J1211"/>
      <c r="K1211"/>
      <c r="L1211"/>
      <c r="N1211"/>
    </row>
    <row r="1212" spans="1:14" ht="13.5">
      <c r="A1212"/>
      <c r="B1212"/>
      <c r="C1212"/>
      <c r="D1212"/>
      <c r="E1212"/>
      <c r="F1212"/>
      <c r="G1212"/>
      <c r="H1212"/>
      <c r="I1212"/>
      <c r="J1212"/>
      <c r="K1212"/>
      <c r="L1212"/>
      <c r="N1212"/>
    </row>
    <row r="1213" spans="1:14" ht="13.5">
      <c r="A1213"/>
      <c r="B1213"/>
      <c r="C1213"/>
      <c r="D1213"/>
      <c r="E1213"/>
      <c r="F1213"/>
      <c r="G1213"/>
      <c r="H1213"/>
      <c r="I1213"/>
      <c r="J1213"/>
      <c r="K1213"/>
      <c r="L1213"/>
      <c r="N1213"/>
    </row>
    <row r="1214" spans="1:14" ht="13.5">
      <c r="A1214"/>
      <c r="B1214"/>
      <c r="C1214"/>
      <c r="D1214"/>
      <c r="E1214"/>
      <c r="F1214"/>
      <c r="G1214"/>
      <c r="H1214"/>
      <c r="I1214"/>
      <c r="J1214"/>
      <c r="K1214"/>
      <c r="L1214"/>
      <c r="N1214"/>
    </row>
    <row r="1215" spans="1:14" ht="13.5">
      <c r="A1215"/>
      <c r="B1215"/>
      <c r="C1215"/>
      <c r="D1215"/>
      <c r="E1215"/>
      <c r="F1215"/>
      <c r="G1215"/>
      <c r="H1215"/>
      <c r="I1215"/>
      <c r="J1215"/>
      <c r="K1215"/>
      <c r="L1215"/>
      <c r="N1215"/>
    </row>
    <row r="1216" spans="1:14" ht="13.5">
      <c r="A1216"/>
      <c r="B1216"/>
      <c r="C1216"/>
      <c r="D1216"/>
      <c r="E1216"/>
      <c r="F1216"/>
      <c r="G1216"/>
      <c r="H1216"/>
      <c r="I1216"/>
      <c r="J1216"/>
      <c r="K1216"/>
      <c r="L1216"/>
      <c r="N1216"/>
    </row>
    <row r="1217" spans="1:14" ht="13.5">
      <c r="A1217"/>
      <c r="B1217"/>
      <c r="C1217"/>
      <c r="D1217"/>
      <c r="E1217"/>
      <c r="F1217"/>
      <c r="G1217"/>
      <c r="H1217"/>
      <c r="I1217"/>
      <c r="J1217"/>
      <c r="K1217"/>
      <c r="L1217"/>
      <c r="N1217"/>
    </row>
    <row r="1218" spans="1:14" ht="13.5">
      <c r="A1218"/>
      <c r="B1218"/>
      <c r="C1218"/>
      <c r="D1218"/>
      <c r="E1218"/>
      <c r="F1218"/>
      <c r="G1218"/>
      <c r="H1218"/>
      <c r="I1218"/>
      <c r="J1218"/>
      <c r="K1218"/>
      <c r="L1218"/>
      <c r="N1218"/>
    </row>
    <row r="1219" spans="1:14" ht="13.5">
      <c r="A1219"/>
      <c r="B1219"/>
      <c r="C1219"/>
      <c r="D1219"/>
      <c r="E1219"/>
      <c r="F1219"/>
      <c r="G1219"/>
      <c r="H1219"/>
      <c r="I1219"/>
      <c r="J1219"/>
      <c r="K1219"/>
      <c r="L1219"/>
      <c r="N1219"/>
    </row>
    <row r="1220" spans="1:14" ht="13.5">
      <c r="A1220"/>
      <c r="B1220"/>
      <c r="C1220"/>
      <c r="D1220"/>
      <c r="E1220"/>
      <c r="F1220"/>
      <c r="G1220"/>
      <c r="H1220"/>
      <c r="I1220"/>
      <c r="J1220"/>
      <c r="K1220"/>
      <c r="L1220"/>
      <c r="N1220"/>
    </row>
    <row r="1221" spans="1:14" ht="13.5">
      <c r="A1221"/>
      <c r="B1221"/>
      <c r="C1221"/>
      <c r="D1221"/>
      <c r="E1221"/>
      <c r="F1221"/>
      <c r="G1221"/>
      <c r="H1221"/>
      <c r="I1221"/>
      <c r="J1221"/>
      <c r="K1221"/>
      <c r="L1221"/>
      <c r="N1221"/>
    </row>
    <row r="1222" spans="1:14" ht="13.5">
      <c r="A1222"/>
      <c r="B1222"/>
      <c r="C1222"/>
      <c r="D1222"/>
      <c r="E1222"/>
      <c r="F1222"/>
      <c r="G1222"/>
      <c r="H1222"/>
      <c r="I1222"/>
      <c r="J1222"/>
      <c r="K1222"/>
      <c r="L1222"/>
      <c r="N1222"/>
    </row>
    <row r="1223" spans="1:14" ht="13.5">
      <c r="A1223"/>
      <c r="B1223"/>
      <c r="C1223"/>
      <c r="D1223"/>
      <c r="E1223"/>
      <c r="F1223"/>
      <c r="G1223"/>
      <c r="H1223"/>
      <c r="I1223"/>
      <c r="J1223"/>
      <c r="K1223"/>
      <c r="L1223"/>
      <c r="N1223"/>
    </row>
    <row r="1224" spans="1:14" ht="13.5">
      <c r="A1224"/>
      <c r="B1224"/>
      <c r="C1224"/>
      <c r="D1224"/>
      <c r="E1224"/>
      <c r="F1224"/>
      <c r="G1224"/>
      <c r="H1224"/>
      <c r="I1224"/>
      <c r="J1224"/>
      <c r="K1224"/>
      <c r="L1224"/>
      <c r="N1224"/>
    </row>
    <row r="1225" spans="1:14" ht="13.5">
      <c r="A1225"/>
      <c r="B1225"/>
      <c r="C1225"/>
      <c r="D1225"/>
      <c r="E1225"/>
      <c r="F1225"/>
      <c r="G1225"/>
      <c r="H1225"/>
      <c r="I1225"/>
      <c r="J1225"/>
      <c r="K1225"/>
      <c r="L1225"/>
      <c r="N1225"/>
    </row>
    <row r="1226" spans="1:14" ht="13.5">
      <c r="A1226"/>
      <c r="B1226"/>
      <c r="C1226"/>
      <c r="D1226"/>
      <c r="E1226"/>
      <c r="F1226"/>
      <c r="G1226"/>
      <c r="H1226"/>
      <c r="I1226"/>
      <c r="J1226"/>
      <c r="K1226"/>
      <c r="L1226"/>
      <c r="N1226"/>
    </row>
    <row r="1227" spans="1:14" ht="13.5">
      <c r="A1227"/>
      <c r="B1227"/>
      <c r="C1227"/>
      <c r="D1227"/>
      <c r="E1227"/>
      <c r="F1227"/>
      <c r="G1227"/>
      <c r="H1227"/>
      <c r="I1227"/>
      <c r="J1227"/>
      <c r="K1227"/>
      <c r="L1227"/>
      <c r="N1227"/>
    </row>
    <row r="1228" spans="1:14" ht="13.5">
      <c r="A1228"/>
      <c r="B1228"/>
      <c r="C1228"/>
      <c r="D1228"/>
      <c r="E1228"/>
      <c r="F1228"/>
      <c r="G1228"/>
      <c r="H1228"/>
      <c r="I1228"/>
      <c r="J1228"/>
      <c r="K1228"/>
      <c r="L1228"/>
      <c r="N1228"/>
    </row>
    <row r="1229" spans="1:14" ht="13.5">
      <c r="A1229"/>
      <c r="B1229"/>
      <c r="C1229"/>
      <c r="D1229"/>
      <c r="E1229"/>
      <c r="F1229"/>
      <c r="G1229"/>
      <c r="H1229"/>
      <c r="I1229"/>
      <c r="J1229"/>
      <c r="K1229"/>
      <c r="L1229"/>
      <c r="N1229"/>
    </row>
    <row r="1230" spans="1:14" ht="13.5">
      <c r="A1230"/>
      <c r="B1230"/>
      <c r="C1230"/>
      <c r="D1230"/>
      <c r="E1230"/>
      <c r="F1230"/>
      <c r="G1230"/>
      <c r="H1230"/>
      <c r="I1230"/>
      <c r="J1230"/>
      <c r="K1230"/>
      <c r="L1230"/>
      <c r="N1230"/>
    </row>
    <row r="1231" spans="1:14" ht="13.5">
      <c r="A1231"/>
      <c r="B1231"/>
      <c r="C1231"/>
      <c r="D1231"/>
      <c r="E1231"/>
      <c r="F1231"/>
      <c r="G1231"/>
      <c r="H1231"/>
      <c r="I1231"/>
      <c r="J1231"/>
      <c r="K1231"/>
      <c r="L1231"/>
      <c r="N1231"/>
    </row>
    <row r="1232" spans="1:14" ht="13.5">
      <c r="A1232"/>
      <c r="B1232"/>
      <c r="C1232"/>
      <c r="D1232"/>
      <c r="E1232"/>
      <c r="F1232"/>
      <c r="G1232"/>
      <c r="H1232"/>
      <c r="I1232"/>
      <c r="J1232"/>
      <c r="K1232"/>
      <c r="L1232"/>
      <c r="N1232"/>
    </row>
    <row r="1233" spans="1:14" ht="13.5">
      <c r="A1233"/>
      <c r="B1233"/>
      <c r="C1233"/>
      <c r="D1233"/>
      <c r="E1233"/>
      <c r="F1233"/>
      <c r="G1233"/>
      <c r="H1233"/>
      <c r="I1233"/>
      <c r="J1233"/>
      <c r="K1233"/>
      <c r="L1233"/>
      <c r="N1233"/>
    </row>
    <row r="1234" spans="1:14" ht="13.5">
      <c r="A1234"/>
      <c r="B1234"/>
      <c r="C1234"/>
      <c r="D1234"/>
      <c r="E1234"/>
      <c r="F1234"/>
      <c r="G1234"/>
      <c r="H1234"/>
      <c r="I1234"/>
      <c r="J1234"/>
      <c r="K1234"/>
      <c r="L1234"/>
      <c r="N1234"/>
    </row>
    <row r="1235" spans="1:14" ht="13.5">
      <c r="A1235"/>
      <c r="B1235"/>
      <c r="C1235"/>
      <c r="D1235"/>
      <c r="E1235"/>
      <c r="F1235"/>
      <c r="G1235"/>
      <c r="H1235"/>
      <c r="I1235"/>
      <c r="J1235"/>
      <c r="K1235"/>
      <c r="L1235"/>
      <c r="N1235"/>
    </row>
    <row r="1236" spans="1:14" ht="13.5">
      <c r="A1236"/>
      <c r="B1236"/>
      <c r="C1236"/>
      <c r="D1236"/>
      <c r="E1236"/>
      <c r="F1236"/>
      <c r="G1236"/>
      <c r="H1236"/>
      <c r="I1236"/>
      <c r="J1236"/>
      <c r="K1236"/>
      <c r="L1236"/>
      <c r="N1236"/>
    </row>
    <row r="1237" spans="1:14" ht="13.5">
      <c r="A1237"/>
      <c r="B1237"/>
      <c r="C1237"/>
      <c r="D1237"/>
      <c r="E1237"/>
      <c r="F1237"/>
      <c r="G1237"/>
      <c r="H1237"/>
      <c r="I1237"/>
      <c r="J1237"/>
      <c r="K1237"/>
      <c r="L1237"/>
      <c r="N1237"/>
    </row>
    <row r="1238" spans="1:14" ht="13.5">
      <c r="A1238"/>
      <c r="B1238"/>
      <c r="C1238"/>
      <c r="D1238"/>
      <c r="E1238"/>
      <c r="F1238"/>
      <c r="G1238"/>
      <c r="H1238"/>
      <c r="I1238"/>
      <c r="J1238"/>
      <c r="K1238"/>
      <c r="L1238"/>
      <c r="N1238"/>
    </row>
    <row r="1239" spans="1:14" ht="13.5">
      <c r="A1239"/>
      <c r="B1239"/>
      <c r="C1239"/>
      <c r="D1239"/>
      <c r="E1239"/>
      <c r="F1239"/>
      <c r="G1239"/>
      <c r="H1239"/>
      <c r="I1239"/>
      <c r="J1239"/>
      <c r="K1239"/>
      <c r="L1239"/>
      <c r="N1239"/>
    </row>
    <row r="1240" spans="1:14" ht="13.5">
      <c r="A1240"/>
      <c r="B1240"/>
      <c r="C1240"/>
      <c r="D1240"/>
      <c r="E1240"/>
      <c r="F1240"/>
      <c r="G1240"/>
      <c r="H1240"/>
      <c r="I1240"/>
      <c r="J1240"/>
      <c r="K1240"/>
      <c r="L1240"/>
      <c r="N1240"/>
    </row>
    <row r="1241" spans="1:14" ht="13.5">
      <c r="A1241"/>
      <c r="B1241"/>
      <c r="C1241"/>
      <c r="D1241"/>
      <c r="E1241"/>
      <c r="F1241"/>
      <c r="G1241"/>
      <c r="H1241"/>
      <c r="I1241"/>
      <c r="J1241"/>
      <c r="K1241"/>
      <c r="L1241"/>
      <c r="N1241"/>
    </row>
    <row r="1242" spans="1:14" ht="13.5">
      <c r="A1242"/>
      <c r="B1242"/>
      <c r="C1242"/>
      <c r="D1242"/>
      <c r="E1242"/>
      <c r="F1242"/>
      <c r="G1242"/>
      <c r="H1242"/>
      <c r="I1242"/>
      <c r="J1242"/>
      <c r="K1242"/>
      <c r="L1242"/>
      <c r="N1242"/>
    </row>
    <row r="1243" spans="1:14" ht="13.5">
      <c r="A1243"/>
      <c r="B1243"/>
      <c r="C1243"/>
      <c r="D1243"/>
      <c r="E1243"/>
      <c r="F1243"/>
      <c r="G1243"/>
      <c r="H1243"/>
      <c r="I1243"/>
      <c r="J1243"/>
      <c r="K1243"/>
      <c r="L1243"/>
      <c r="N1243"/>
    </row>
    <row r="1244" spans="1:14" ht="13.5">
      <c r="A1244"/>
      <c r="B1244"/>
      <c r="C1244"/>
      <c r="D1244"/>
      <c r="E1244"/>
      <c r="F1244"/>
      <c r="G1244"/>
      <c r="H1244"/>
      <c r="I1244"/>
      <c r="J1244"/>
      <c r="K1244"/>
      <c r="L1244"/>
      <c r="N1244"/>
    </row>
    <row r="1245" spans="1:14" ht="13.5">
      <c r="A1245"/>
      <c r="B1245"/>
      <c r="C1245"/>
      <c r="D1245"/>
      <c r="E1245"/>
      <c r="F1245"/>
      <c r="G1245"/>
      <c r="H1245"/>
      <c r="I1245"/>
      <c r="J1245"/>
      <c r="K1245"/>
      <c r="L1245"/>
      <c r="N1245"/>
    </row>
    <row r="1246" spans="1:14" ht="13.5">
      <c r="A1246"/>
      <c r="B1246"/>
      <c r="C1246"/>
      <c r="D1246"/>
      <c r="E1246"/>
      <c r="F1246"/>
      <c r="G1246"/>
      <c r="H1246"/>
      <c r="I1246"/>
      <c r="J1246"/>
      <c r="K1246"/>
      <c r="L1246"/>
      <c r="N1246"/>
    </row>
    <row r="1247" spans="1:14" ht="13.5">
      <c r="A1247"/>
      <c r="B1247"/>
      <c r="C1247"/>
      <c r="D1247"/>
      <c r="E1247"/>
      <c r="F1247"/>
      <c r="G1247"/>
      <c r="H1247"/>
      <c r="I1247"/>
      <c r="J1247"/>
      <c r="K1247"/>
      <c r="L1247"/>
      <c r="N1247"/>
    </row>
    <row r="1248" spans="1:14" ht="13.5">
      <c r="A1248"/>
      <c r="B1248"/>
      <c r="C1248"/>
      <c r="D1248"/>
      <c r="E1248"/>
      <c r="F1248"/>
      <c r="G1248"/>
      <c r="H1248"/>
      <c r="I1248"/>
      <c r="J1248"/>
      <c r="K1248"/>
      <c r="L1248"/>
      <c r="N1248"/>
    </row>
    <row r="1249" spans="1:14" ht="13.5">
      <c r="A1249"/>
      <c r="B1249"/>
      <c r="C1249"/>
      <c r="D1249"/>
      <c r="E1249"/>
      <c r="F1249"/>
      <c r="G1249"/>
      <c r="H1249"/>
      <c r="I1249"/>
      <c r="J1249"/>
      <c r="K1249"/>
      <c r="L1249"/>
      <c r="N1249"/>
    </row>
    <row r="1250" spans="1:14" ht="13.5">
      <c r="A1250"/>
      <c r="B1250"/>
      <c r="C1250"/>
      <c r="D1250"/>
      <c r="E1250"/>
      <c r="F1250"/>
      <c r="G1250"/>
      <c r="H1250"/>
      <c r="I1250"/>
      <c r="J1250"/>
      <c r="K1250"/>
      <c r="L1250"/>
      <c r="N1250"/>
    </row>
    <row r="1251" spans="1:14" ht="13.5">
      <c r="A1251"/>
      <c r="B1251"/>
      <c r="C1251"/>
      <c r="D1251"/>
      <c r="E1251"/>
      <c r="F1251"/>
      <c r="G1251"/>
      <c r="H1251"/>
      <c r="I1251"/>
      <c r="J1251"/>
      <c r="K1251"/>
      <c r="L1251"/>
      <c r="N1251"/>
    </row>
    <row r="1252" spans="1:14" ht="13.5">
      <c r="A1252"/>
      <c r="B1252"/>
      <c r="C1252"/>
      <c r="D1252"/>
      <c r="E1252"/>
      <c r="F1252"/>
      <c r="G1252"/>
      <c r="H1252"/>
      <c r="I1252"/>
      <c r="J1252"/>
      <c r="K1252"/>
      <c r="L1252"/>
      <c r="N1252"/>
    </row>
    <row r="1253" spans="1:14" ht="13.5">
      <c r="A1253"/>
      <c r="B1253"/>
      <c r="C1253"/>
      <c r="D1253"/>
      <c r="E1253"/>
      <c r="F1253"/>
      <c r="G1253"/>
      <c r="H1253"/>
      <c r="I1253"/>
      <c r="J1253"/>
      <c r="K1253"/>
      <c r="L1253"/>
      <c r="N1253"/>
    </row>
    <row r="1254" spans="1:14" ht="13.5">
      <c r="A1254"/>
      <c r="B1254"/>
      <c r="C1254"/>
      <c r="D1254"/>
      <c r="E1254"/>
      <c r="F1254"/>
      <c r="G1254"/>
      <c r="H1254"/>
      <c r="I1254"/>
      <c r="J1254"/>
      <c r="K1254"/>
      <c r="L1254"/>
      <c r="N1254"/>
    </row>
    <row r="1255" spans="1:14" ht="13.5">
      <c r="A1255"/>
      <c r="B1255"/>
      <c r="C1255"/>
      <c r="D1255"/>
      <c r="E1255"/>
      <c r="F1255"/>
      <c r="G1255"/>
      <c r="H1255"/>
      <c r="I1255"/>
      <c r="J1255"/>
      <c r="K1255"/>
      <c r="L1255"/>
      <c r="N1255"/>
    </row>
    <row r="1256" spans="1:14" ht="13.5">
      <c r="A1256"/>
      <c r="B1256"/>
      <c r="C1256"/>
      <c r="D1256"/>
      <c r="E1256"/>
      <c r="F1256"/>
      <c r="G1256"/>
      <c r="H1256"/>
      <c r="I1256"/>
      <c r="J1256"/>
      <c r="K1256"/>
      <c r="L1256"/>
      <c r="N1256"/>
    </row>
    <row r="1257" spans="1:14" ht="13.5">
      <c r="A1257"/>
      <c r="B1257"/>
      <c r="C1257"/>
      <c r="D1257"/>
      <c r="E1257"/>
      <c r="F1257"/>
      <c r="G1257"/>
      <c r="H1257"/>
      <c r="I1257"/>
      <c r="J1257"/>
      <c r="K1257"/>
      <c r="L1257"/>
      <c r="N1257"/>
    </row>
    <row r="1258" spans="1:14" ht="13.5">
      <c r="A1258"/>
      <c r="B1258"/>
      <c r="C1258"/>
      <c r="D1258"/>
      <c r="E1258"/>
      <c r="F1258"/>
      <c r="G1258"/>
      <c r="H1258"/>
      <c r="I1258"/>
      <c r="J1258"/>
      <c r="K1258"/>
      <c r="L1258"/>
      <c r="N1258"/>
    </row>
    <row r="1259" spans="1:14" ht="13.5">
      <c r="A1259"/>
      <c r="B1259"/>
      <c r="C1259"/>
      <c r="D1259"/>
      <c r="E1259"/>
      <c r="F1259"/>
      <c r="G1259"/>
      <c r="H1259"/>
      <c r="I1259"/>
      <c r="J1259"/>
      <c r="K1259"/>
      <c r="L1259"/>
      <c r="N1259"/>
    </row>
    <row r="1260" spans="1:14" ht="13.5">
      <c r="A1260"/>
      <c r="B1260"/>
      <c r="C1260"/>
      <c r="D1260"/>
      <c r="E1260"/>
      <c r="F1260"/>
      <c r="G1260"/>
      <c r="H1260"/>
      <c r="I1260"/>
      <c r="J1260"/>
      <c r="K1260"/>
      <c r="L1260"/>
      <c r="N1260"/>
    </row>
    <row r="1261" spans="1:14" ht="13.5">
      <c r="A1261"/>
      <c r="B1261"/>
      <c r="C1261"/>
      <c r="D1261"/>
      <c r="E1261"/>
      <c r="F1261"/>
      <c r="G1261"/>
      <c r="H1261"/>
      <c r="I1261"/>
      <c r="J1261"/>
      <c r="K1261"/>
      <c r="L1261"/>
      <c r="N1261"/>
    </row>
    <row r="1262" spans="1:14" ht="13.5">
      <c r="A1262"/>
      <c r="B1262"/>
      <c r="C1262"/>
      <c r="D1262"/>
      <c r="E1262"/>
      <c r="F1262"/>
      <c r="G1262"/>
      <c r="H1262"/>
      <c r="I1262"/>
      <c r="J1262"/>
      <c r="K1262"/>
      <c r="L1262"/>
      <c r="N1262"/>
    </row>
    <row r="1263" spans="1:14" ht="13.5">
      <c r="A1263"/>
      <c r="B1263"/>
      <c r="C1263"/>
      <c r="D1263"/>
      <c r="E1263"/>
      <c r="F1263"/>
      <c r="G1263"/>
      <c r="H1263"/>
      <c r="I1263"/>
      <c r="J1263"/>
      <c r="K1263"/>
      <c r="L1263"/>
      <c r="N1263"/>
    </row>
    <row r="1264" spans="1:14" ht="13.5">
      <c r="A1264"/>
      <c r="B1264"/>
      <c r="C1264"/>
      <c r="D1264"/>
      <c r="E1264"/>
      <c r="F1264"/>
      <c r="G1264"/>
      <c r="H1264"/>
      <c r="I1264"/>
      <c r="J1264"/>
      <c r="K1264"/>
      <c r="L1264"/>
      <c r="N1264"/>
    </row>
    <row r="1265" spans="1:14" ht="13.5">
      <c r="A1265"/>
      <c r="B1265"/>
      <c r="C1265"/>
      <c r="D1265"/>
      <c r="E1265"/>
      <c r="F1265"/>
      <c r="G1265"/>
      <c r="H1265"/>
      <c r="I1265"/>
      <c r="J1265"/>
      <c r="K1265"/>
      <c r="L1265"/>
      <c r="N1265"/>
    </row>
    <row r="1266" spans="1:14" ht="13.5">
      <c r="A1266"/>
      <c r="B1266"/>
      <c r="C1266"/>
      <c r="D1266"/>
      <c r="E1266"/>
      <c r="F1266"/>
      <c r="G1266"/>
      <c r="H1266"/>
      <c r="I1266"/>
      <c r="J1266"/>
      <c r="K1266"/>
      <c r="L1266"/>
      <c r="N1266"/>
    </row>
    <row r="1267" spans="1:14" ht="13.5">
      <c r="A1267"/>
      <c r="B1267"/>
      <c r="C1267"/>
      <c r="D1267"/>
      <c r="E1267"/>
      <c r="F1267"/>
      <c r="G1267"/>
      <c r="H1267"/>
      <c r="I1267"/>
      <c r="J1267"/>
      <c r="K1267"/>
      <c r="L1267"/>
      <c r="N1267"/>
    </row>
    <row r="1268" spans="1:14" ht="13.5">
      <c r="A1268"/>
      <c r="B1268"/>
      <c r="C1268"/>
      <c r="D1268"/>
      <c r="E1268"/>
      <c r="F1268"/>
      <c r="G1268"/>
      <c r="H1268"/>
      <c r="I1268"/>
      <c r="J1268"/>
      <c r="K1268"/>
      <c r="L1268"/>
      <c r="N1268"/>
    </row>
    <row r="1269" spans="1:14" ht="13.5">
      <c r="A1269"/>
      <c r="B1269"/>
      <c r="C1269"/>
      <c r="D1269"/>
      <c r="E1269"/>
      <c r="F1269"/>
      <c r="G1269"/>
      <c r="H1269"/>
      <c r="I1269"/>
      <c r="J1269"/>
      <c r="K1269"/>
      <c r="L1269"/>
      <c r="N1269"/>
    </row>
    <row r="1270" spans="1:14" ht="13.5">
      <c r="A1270"/>
      <c r="B1270"/>
      <c r="C1270"/>
      <c r="D1270"/>
      <c r="E1270"/>
      <c r="F1270"/>
      <c r="G1270"/>
      <c r="H1270"/>
      <c r="I1270"/>
      <c r="J1270"/>
      <c r="K1270"/>
      <c r="L1270"/>
      <c r="N1270"/>
    </row>
    <row r="1271" spans="1:14" ht="13.5">
      <c r="A1271"/>
      <c r="B1271"/>
      <c r="C1271"/>
      <c r="D1271"/>
      <c r="E1271"/>
      <c r="F1271"/>
      <c r="G1271"/>
      <c r="H1271"/>
      <c r="I1271"/>
      <c r="J1271"/>
      <c r="K1271"/>
      <c r="L1271"/>
      <c r="N1271"/>
    </row>
    <row r="1272" spans="1:14" ht="13.5">
      <c r="A1272"/>
      <c r="B1272"/>
      <c r="C1272"/>
      <c r="D1272"/>
      <c r="E1272"/>
      <c r="F1272"/>
      <c r="G1272"/>
      <c r="H1272"/>
      <c r="I1272"/>
      <c r="J1272"/>
      <c r="K1272"/>
      <c r="L1272"/>
      <c r="N1272"/>
    </row>
    <row r="1273" spans="1:14" ht="13.5">
      <c r="A1273"/>
      <c r="B1273"/>
      <c r="C1273"/>
      <c r="D1273"/>
      <c r="E1273"/>
      <c r="F1273"/>
      <c r="G1273"/>
      <c r="H1273"/>
      <c r="I1273"/>
      <c r="J1273"/>
      <c r="K1273"/>
      <c r="L1273"/>
      <c r="N1273"/>
    </row>
    <row r="1274" spans="1:14" ht="13.5">
      <c r="A1274"/>
      <c r="B1274"/>
      <c r="C1274"/>
      <c r="D1274"/>
      <c r="E1274"/>
      <c r="F1274"/>
      <c r="G1274"/>
      <c r="H1274"/>
      <c r="I1274"/>
      <c r="J1274"/>
      <c r="K1274"/>
      <c r="L1274"/>
      <c r="N1274"/>
    </row>
    <row r="1275" spans="1:14" ht="13.5">
      <c r="A1275"/>
      <c r="B1275"/>
      <c r="C1275"/>
      <c r="D1275"/>
      <c r="E1275"/>
      <c r="F1275"/>
      <c r="G1275"/>
      <c r="H1275"/>
      <c r="I1275"/>
      <c r="J1275"/>
      <c r="K1275"/>
      <c r="L1275"/>
      <c r="N1275"/>
    </row>
    <row r="1276" spans="1:14" ht="13.5">
      <c r="A1276"/>
      <c r="B1276"/>
      <c r="C1276"/>
      <c r="D1276"/>
      <c r="E1276"/>
      <c r="F1276"/>
      <c r="G1276"/>
      <c r="H1276"/>
      <c r="I1276"/>
      <c r="J1276"/>
      <c r="K1276"/>
      <c r="L1276"/>
      <c r="N1276"/>
    </row>
    <row r="1277" spans="1:14" ht="13.5">
      <c r="A1277"/>
      <c r="B1277"/>
      <c r="C1277"/>
      <c r="D1277"/>
      <c r="E1277"/>
      <c r="F1277"/>
      <c r="G1277"/>
      <c r="H1277"/>
      <c r="I1277"/>
      <c r="J1277"/>
      <c r="K1277"/>
      <c r="L1277"/>
      <c r="N1277"/>
    </row>
    <row r="1278" spans="1:14" ht="13.5">
      <c r="A1278"/>
      <c r="B1278"/>
      <c r="C1278"/>
      <c r="D1278"/>
      <c r="E1278"/>
      <c r="F1278"/>
      <c r="G1278"/>
      <c r="H1278"/>
      <c r="I1278"/>
      <c r="J1278"/>
      <c r="K1278"/>
      <c r="L1278"/>
      <c r="N1278"/>
    </row>
    <row r="1279" spans="1:14" ht="13.5">
      <c r="A1279"/>
      <c r="B1279"/>
      <c r="C1279"/>
      <c r="D1279"/>
      <c r="E1279"/>
      <c r="F1279"/>
      <c r="G1279"/>
      <c r="H1279"/>
      <c r="I1279"/>
      <c r="J1279"/>
      <c r="K1279"/>
      <c r="L1279"/>
      <c r="N1279"/>
    </row>
    <row r="1280" spans="1:14" ht="13.5">
      <c r="A1280"/>
      <c r="B1280"/>
      <c r="C1280"/>
      <c r="D1280"/>
      <c r="E1280"/>
      <c r="F1280"/>
      <c r="G1280"/>
      <c r="H1280"/>
      <c r="I1280"/>
      <c r="J1280"/>
      <c r="K1280"/>
      <c r="L1280"/>
      <c r="N1280"/>
    </row>
    <row r="1281" spans="1:14" ht="13.5">
      <c r="A1281"/>
      <c r="B1281"/>
      <c r="C1281"/>
      <c r="D1281"/>
      <c r="E1281"/>
      <c r="F1281"/>
      <c r="G1281"/>
      <c r="H1281"/>
      <c r="I1281"/>
      <c r="J1281"/>
      <c r="K1281"/>
      <c r="L1281"/>
      <c r="N1281"/>
    </row>
    <row r="1282" spans="1:14" ht="13.5">
      <c r="A1282"/>
      <c r="B1282"/>
      <c r="C1282"/>
      <c r="D1282"/>
      <c r="E1282"/>
      <c r="F1282"/>
      <c r="G1282"/>
      <c r="H1282"/>
      <c r="I1282"/>
      <c r="J1282"/>
      <c r="K1282"/>
      <c r="L1282"/>
      <c r="N1282"/>
    </row>
    <row r="1283" spans="1:14" ht="13.5">
      <c r="A1283"/>
      <c r="B1283"/>
      <c r="C1283"/>
      <c r="D1283"/>
      <c r="E1283"/>
      <c r="F1283"/>
      <c r="G1283"/>
      <c r="H1283"/>
      <c r="I1283"/>
      <c r="J1283"/>
      <c r="K1283"/>
      <c r="L1283"/>
      <c r="N1283"/>
    </row>
    <row r="1284" spans="1:14" ht="13.5">
      <c r="A1284"/>
      <c r="B1284"/>
      <c r="C1284"/>
      <c r="D1284"/>
      <c r="E1284"/>
      <c r="F1284"/>
      <c r="G1284"/>
      <c r="H1284"/>
      <c r="I1284"/>
      <c r="J1284"/>
      <c r="K1284"/>
      <c r="L1284"/>
      <c r="N1284"/>
    </row>
    <row r="1285" spans="1:14" ht="13.5">
      <c r="A1285"/>
      <c r="B1285"/>
      <c r="C1285"/>
      <c r="D1285"/>
      <c r="E1285"/>
      <c r="F1285"/>
      <c r="G1285"/>
      <c r="H1285"/>
      <c r="I1285"/>
      <c r="J1285"/>
      <c r="K1285"/>
      <c r="L1285"/>
      <c r="N1285"/>
    </row>
    <row r="1286" spans="1:14" ht="13.5">
      <c r="A1286"/>
      <c r="B1286"/>
      <c r="C1286"/>
      <c r="D1286"/>
      <c r="E1286"/>
      <c r="F1286"/>
      <c r="G1286"/>
      <c r="H1286"/>
      <c r="I1286"/>
      <c r="J1286"/>
      <c r="K1286"/>
      <c r="L1286"/>
      <c r="N1286"/>
    </row>
    <row r="1287" spans="1:14" ht="13.5">
      <c r="A1287"/>
      <c r="B1287"/>
      <c r="C1287"/>
      <c r="D1287"/>
      <c r="E1287"/>
      <c r="F1287"/>
      <c r="G1287"/>
      <c r="H1287"/>
      <c r="I1287"/>
      <c r="J1287"/>
      <c r="K1287"/>
      <c r="L1287"/>
      <c r="N1287"/>
    </row>
    <row r="1288" spans="1:14" ht="13.5">
      <c r="A1288"/>
      <c r="B1288"/>
      <c r="C1288"/>
      <c r="D1288"/>
      <c r="E1288"/>
      <c r="F1288"/>
      <c r="G1288"/>
      <c r="H1288"/>
      <c r="I1288"/>
      <c r="J1288"/>
      <c r="K1288"/>
      <c r="L1288"/>
      <c r="N1288"/>
    </row>
    <row r="1289" spans="1:14" ht="13.5">
      <c r="A1289"/>
      <c r="B1289"/>
      <c r="C1289"/>
      <c r="D1289"/>
      <c r="E1289"/>
      <c r="F1289"/>
      <c r="G1289"/>
      <c r="H1289"/>
      <c r="I1289"/>
      <c r="J1289"/>
      <c r="K1289"/>
      <c r="L1289"/>
      <c r="N1289"/>
    </row>
    <row r="1290" spans="1:14" ht="13.5">
      <c r="A1290"/>
      <c r="B1290"/>
      <c r="C1290"/>
      <c r="D1290"/>
      <c r="E1290"/>
      <c r="F1290"/>
      <c r="G1290"/>
      <c r="H1290"/>
      <c r="I1290"/>
      <c r="J1290"/>
      <c r="K1290"/>
      <c r="L1290"/>
      <c r="N1290"/>
    </row>
    <row r="1291" spans="1:14" ht="13.5">
      <c r="A1291"/>
      <c r="B1291"/>
      <c r="C1291"/>
      <c r="D1291"/>
      <c r="E1291"/>
      <c r="F1291"/>
      <c r="G1291"/>
      <c r="H1291"/>
      <c r="I1291"/>
      <c r="J1291"/>
      <c r="K1291"/>
      <c r="L1291"/>
      <c r="N1291"/>
    </row>
    <row r="1292" spans="1:14" ht="13.5">
      <c r="A1292"/>
      <c r="B1292"/>
      <c r="C1292"/>
      <c r="D1292"/>
      <c r="E1292"/>
      <c r="F1292"/>
      <c r="G1292"/>
      <c r="H1292"/>
      <c r="I1292"/>
      <c r="J1292"/>
      <c r="K1292"/>
      <c r="L1292"/>
      <c r="N1292"/>
    </row>
    <row r="1293" spans="1:14" ht="13.5">
      <c r="A1293"/>
      <c r="B1293"/>
      <c r="C1293"/>
      <c r="D1293"/>
      <c r="E1293"/>
      <c r="F1293"/>
      <c r="G1293"/>
      <c r="H1293"/>
      <c r="I1293"/>
      <c r="J1293"/>
      <c r="K1293"/>
      <c r="L1293"/>
      <c r="N1293"/>
    </row>
    <row r="1294" spans="1:14" ht="13.5">
      <c r="A1294"/>
      <c r="B1294"/>
      <c r="C1294"/>
      <c r="D1294"/>
      <c r="E1294"/>
      <c r="F1294"/>
      <c r="G1294"/>
      <c r="H1294"/>
      <c r="I1294"/>
      <c r="J1294"/>
      <c r="K1294"/>
      <c r="L1294"/>
      <c r="N1294"/>
    </row>
    <row r="1295" spans="1:14" ht="13.5">
      <c r="A1295"/>
      <c r="B1295"/>
      <c r="C1295"/>
      <c r="D1295"/>
      <c r="E1295"/>
      <c r="F1295"/>
      <c r="G1295"/>
      <c r="H1295"/>
      <c r="I1295"/>
      <c r="J1295"/>
      <c r="K1295"/>
      <c r="L1295"/>
      <c r="N1295"/>
    </row>
    <row r="1296" spans="1:14" ht="13.5">
      <c r="A1296"/>
      <c r="B1296"/>
      <c r="C1296"/>
      <c r="D1296"/>
      <c r="E1296"/>
      <c r="F1296"/>
      <c r="G1296"/>
      <c r="H1296"/>
      <c r="I1296"/>
      <c r="J1296"/>
      <c r="K1296"/>
      <c r="L1296"/>
      <c r="N1296"/>
    </row>
    <row r="1297" spans="1:14" ht="13.5">
      <c r="A1297"/>
      <c r="B1297"/>
      <c r="C1297"/>
      <c r="D1297"/>
      <c r="E1297"/>
      <c r="F1297"/>
      <c r="G1297"/>
      <c r="H1297"/>
      <c r="I1297"/>
      <c r="J1297"/>
      <c r="K1297"/>
      <c r="L1297"/>
      <c r="N1297"/>
    </row>
    <row r="1298" spans="1:14" ht="13.5">
      <c r="A1298"/>
      <c r="B1298"/>
      <c r="C1298"/>
      <c r="D1298"/>
      <c r="E1298"/>
      <c r="F1298"/>
      <c r="G1298"/>
      <c r="H1298"/>
      <c r="I1298"/>
      <c r="J1298"/>
      <c r="K1298"/>
      <c r="L1298"/>
      <c r="N1298"/>
    </row>
    <row r="1299" spans="1:14" ht="13.5">
      <c r="A1299"/>
      <c r="B1299"/>
      <c r="C1299"/>
      <c r="D1299"/>
      <c r="E1299"/>
      <c r="F1299"/>
      <c r="G1299"/>
      <c r="H1299"/>
      <c r="I1299"/>
      <c r="J1299"/>
      <c r="K1299"/>
      <c r="L1299"/>
      <c r="N1299"/>
    </row>
    <row r="1300" spans="1:14" ht="13.5">
      <c r="A1300"/>
      <c r="B1300"/>
      <c r="C1300"/>
      <c r="D1300"/>
      <c r="E1300"/>
      <c r="F1300"/>
      <c r="G1300"/>
      <c r="H1300"/>
      <c r="I1300"/>
      <c r="J1300"/>
      <c r="K1300"/>
      <c r="L1300"/>
      <c r="N1300"/>
    </row>
    <row r="1301" spans="1:14" ht="13.5">
      <c r="A1301"/>
      <c r="B1301"/>
      <c r="C1301"/>
      <c r="D1301"/>
      <c r="E1301"/>
      <c r="F1301"/>
      <c r="G1301"/>
      <c r="H1301"/>
      <c r="I1301"/>
      <c r="J1301"/>
      <c r="K1301"/>
      <c r="L1301"/>
      <c r="N1301"/>
    </row>
    <row r="1302" spans="1:14" ht="13.5">
      <c r="A1302"/>
      <c r="B1302"/>
      <c r="C1302"/>
      <c r="D1302"/>
      <c r="E1302"/>
      <c r="F1302"/>
      <c r="G1302"/>
      <c r="H1302"/>
      <c r="I1302"/>
      <c r="J1302"/>
      <c r="K1302"/>
      <c r="L1302"/>
      <c r="N1302"/>
    </row>
    <row r="1303" spans="1:14" ht="13.5">
      <c r="A1303"/>
      <c r="B1303"/>
      <c r="C1303"/>
      <c r="D1303"/>
      <c r="E1303"/>
      <c r="F1303"/>
      <c r="G1303"/>
      <c r="H1303"/>
      <c r="I1303"/>
      <c r="J1303"/>
      <c r="K1303"/>
      <c r="L1303"/>
      <c r="N1303"/>
    </row>
    <row r="1304" spans="1:14" ht="13.5">
      <c r="A1304"/>
      <c r="B1304"/>
      <c r="C1304"/>
      <c r="D1304"/>
      <c r="E1304"/>
      <c r="F1304"/>
      <c r="G1304"/>
      <c r="H1304"/>
      <c r="I1304"/>
      <c r="J1304"/>
      <c r="K1304"/>
      <c r="L1304"/>
      <c r="N1304"/>
    </row>
    <row r="1305" spans="1:14" ht="13.5">
      <c r="A1305"/>
      <c r="B1305"/>
      <c r="C1305"/>
      <c r="D1305"/>
      <c r="E1305"/>
      <c r="F1305"/>
      <c r="G1305"/>
      <c r="H1305"/>
      <c r="I1305"/>
      <c r="J1305"/>
      <c r="K1305"/>
      <c r="L1305"/>
      <c r="N1305"/>
    </row>
    <row r="1306" spans="1:14" ht="13.5">
      <c r="A1306"/>
      <c r="B1306"/>
      <c r="C1306"/>
      <c r="D1306"/>
      <c r="E1306"/>
      <c r="F1306"/>
      <c r="G1306"/>
      <c r="H1306"/>
      <c r="I1306"/>
      <c r="J1306"/>
      <c r="K1306"/>
      <c r="L1306"/>
      <c r="N1306"/>
    </row>
    <row r="1307" spans="1:14" ht="13.5">
      <c r="A1307"/>
      <c r="B1307"/>
      <c r="C1307"/>
      <c r="D1307"/>
      <c r="E1307"/>
      <c r="F1307"/>
      <c r="G1307"/>
      <c r="H1307"/>
      <c r="I1307"/>
      <c r="J1307"/>
      <c r="K1307"/>
      <c r="L1307"/>
      <c r="N1307"/>
    </row>
    <row r="1308" spans="1:14" ht="13.5">
      <c r="A1308"/>
      <c r="B1308"/>
      <c r="C1308"/>
      <c r="D1308"/>
      <c r="E1308"/>
      <c r="F1308"/>
      <c r="G1308"/>
      <c r="H1308"/>
      <c r="I1308"/>
      <c r="J1308"/>
      <c r="K1308"/>
      <c r="L1308"/>
      <c r="N1308"/>
    </row>
    <row r="1309" spans="1:14" ht="13.5">
      <c r="A1309"/>
      <c r="B1309"/>
      <c r="C1309"/>
      <c r="D1309"/>
      <c r="E1309"/>
      <c r="F1309"/>
      <c r="G1309"/>
      <c r="H1309"/>
      <c r="I1309"/>
      <c r="J1309"/>
      <c r="K1309"/>
      <c r="L1309"/>
      <c r="N1309"/>
    </row>
    <row r="1310" spans="1:14" ht="13.5">
      <c r="A1310"/>
      <c r="B1310"/>
      <c r="C1310"/>
      <c r="D1310"/>
      <c r="E1310"/>
      <c r="F1310"/>
      <c r="G1310"/>
      <c r="H1310"/>
      <c r="I1310"/>
      <c r="J1310"/>
      <c r="K1310"/>
      <c r="L1310"/>
      <c r="N1310"/>
    </row>
    <row r="1311" spans="1:14" ht="13.5">
      <c r="A1311"/>
      <c r="B1311"/>
      <c r="C1311"/>
      <c r="D1311"/>
      <c r="E1311"/>
      <c r="F1311"/>
      <c r="G1311"/>
      <c r="H1311"/>
      <c r="I1311"/>
      <c r="J1311"/>
      <c r="K1311"/>
      <c r="L1311"/>
      <c r="N1311"/>
    </row>
    <row r="1312" spans="1:14" ht="13.5">
      <c r="A1312"/>
      <c r="B1312"/>
      <c r="C1312"/>
      <c r="D1312"/>
      <c r="E1312"/>
      <c r="F1312"/>
      <c r="G1312"/>
      <c r="H1312"/>
      <c r="I1312"/>
      <c r="J1312"/>
      <c r="K1312"/>
      <c r="L1312"/>
      <c r="N1312"/>
    </row>
    <row r="1313" spans="1:14" ht="13.5">
      <c r="A1313"/>
      <c r="B1313"/>
      <c r="C1313"/>
      <c r="D1313"/>
      <c r="E1313"/>
      <c r="F1313"/>
      <c r="G1313"/>
      <c r="H1313"/>
      <c r="I1313"/>
      <c r="J1313"/>
      <c r="K1313"/>
      <c r="L1313"/>
      <c r="N1313"/>
    </row>
    <row r="1314" spans="1:14" ht="13.5">
      <c r="A1314"/>
      <c r="B1314"/>
      <c r="C1314"/>
      <c r="D1314"/>
      <c r="E1314"/>
      <c r="F1314"/>
      <c r="G1314"/>
      <c r="H1314"/>
      <c r="I1314"/>
      <c r="J1314"/>
      <c r="K1314"/>
      <c r="L1314"/>
      <c r="N1314"/>
    </row>
    <row r="1315" spans="1:14" ht="13.5">
      <c r="A1315"/>
      <c r="B1315"/>
      <c r="C1315"/>
      <c r="D1315"/>
      <c r="E1315"/>
      <c r="F1315"/>
      <c r="G1315"/>
      <c r="H1315"/>
      <c r="I1315"/>
      <c r="J1315"/>
      <c r="K1315"/>
      <c r="L1315"/>
      <c r="N1315"/>
    </row>
    <row r="1316" spans="1:14" ht="13.5">
      <c r="A1316"/>
      <c r="B1316"/>
      <c r="C1316"/>
      <c r="D1316"/>
      <c r="E1316"/>
      <c r="F1316"/>
      <c r="G1316"/>
      <c r="H1316"/>
      <c r="I1316"/>
      <c r="J1316"/>
      <c r="K1316"/>
      <c r="L1316"/>
      <c r="N1316"/>
    </row>
    <row r="1317" spans="1:14" ht="13.5">
      <c r="A1317"/>
      <c r="B1317"/>
      <c r="C1317"/>
      <c r="D1317"/>
      <c r="E1317"/>
      <c r="F1317"/>
      <c r="G1317"/>
      <c r="H1317"/>
      <c r="I1317"/>
      <c r="J1317"/>
      <c r="K1317"/>
      <c r="L1317"/>
      <c r="N1317"/>
    </row>
    <row r="1318" spans="1:14" ht="13.5">
      <c r="A1318"/>
      <c r="B1318"/>
      <c r="C1318"/>
      <c r="D1318"/>
      <c r="E1318"/>
      <c r="F1318"/>
      <c r="G1318"/>
      <c r="H1318"/>
      <c r="I1318"/>
      <c r="J1318"/>
      <c r="K1318"/>
      <c r="L1318"/>
      <c r="N1318"/>
    </row>
    <row r="1319" spans="1:14" ht="13.5">
      <c r="A1319"/>
      <c r="B1319"/>
      <c r="C1319"/>
      <c r="D1319"/>
      <c r="E1319"/>
      <c r="F1319"/>
      <c r="G1319"/>
      <c r="H1319"/>
      <c r="I1319"/>
      <c r="J1319"/>
      <c r="K1319"/>
      <c r="L1319"/>
      <c r="N1319"/>
    </row>
    <row r="1320" spans="1:14" ht="13.5">
      <c r="A1320"/>
      <c r="B1320"/>
      <c r="C1320"/>
      <c r="D1320"/>
      <c r="E1320"/>
      <c r="F1320"/>
      <c r="G1320"/>
      <c r="H1320"/>
      <c r="I1320"/>
      <c r="J1320"/>
      <c r="K1320"/>
      <c r="L1320"/>
      <c r="N1320"/>
    </row>
    <row r="1321" spans="1:14" ht="13.5">
      <c r="A1321"/>
      <c r="B1321"/>
      <c r="C1321"/>
      <c r="D1321"/>
      <c r="E1321"/>
      <c r="F1321"/>
      <c r="G1321"/>
      <c r="H1321"/>
      <c r="I1321"/>
      <c r="J1321"/>
      <c r="K1321"/>
      <c r="L1321"/>
      <c r="N1321"/>
    </row>
    <row r="1322" spans="1:14" ht="13.5">
      <c r="A1322"/>
      <c r="B1322"/>
      <c r="C1322"/>
      <c r="D1322"/>
      <c r="E1322"/>
      <c r="F1322"/>
      <c r="G1322"/>
      <c r="H1322"/>
      <c r="I1322"/>
      <c r="J1322"/>
      <c r="K1322"/>
      <c r="L1322"/>
      <c r="N1322"/>
    </row>
    <row r="1323" spans="1:14" ht="13.5">
      <c r="A1323"/>
      <c r="B1323"/>
      <c r="C1323"/>
      <c r="D1323"/>
      <c r="E1323"/>
      <c r="F1323"/>
      <c r="G1323"/>
      <c r="H1323"/>
      <c r="I1323"/>
      <c r="J1323"/>
      <c r="K1323"/>
      <c r="L1323"/>
      <c r="N1323"/>
    </row>
    <row r="1324" spans="1:14" ht="13.5">
      <c r="A1324"/>
      <c r="B1324"/>
      <c r="C1324"/>
      <c r="D1324"/>
      <c r="E1324"/>
      <c r="F1324"/>
      <c r="G1324"/>
      <c r="H1324"/>
      <c r="I1324"/>
      <c r="J1324"/>
      <c r="K1324"/>
      <c r="L1324"/>
      <c r="N1324"/>
    </row>
    <row r="1325" spans="1:14" ht="13.5">
      <c r="A1325"/>
      <c r="B1325"/>
      <c r="C1325"/>
      <c r="D1325"/>
      <c r="E1325"/>
      <c r="F1325"/>
      <c r="G1325"/>
      <c r="H1325"/>
      <c r="I1325"/>
      <c r="J1325"/>
      <c r="K1325"/>
      <c r="L1325"/>
      <c r="N1325"/>
    </row>
    <row r="1326" spans="1:14" ht="13.5">
      <c r="A1326"/>
      <c r="B1326"/>
      <c r="C1326"/>
      <c r="D1326"/>
      <c r="E1326"/>
      <c r="F1326"/>
      <c r="G1326"/>
      <c r="H1326"/>
      <c r="I1326"/>
      <c r="J1326"/>
      <c r="K1326"/>
      <c r="L1326"/>
      <c r="N1326"/>
    </row>
    <row r="1327" spans="1:14" ht="13.5">
      <c r="A1327"/>
      <c r="B1327"/>
      <c r="C1327"/>
      <c r="D1327"/>
      <c r="E1327"/>
      <c r="F1327"/>
      <c r="G1327"/>
      <c r="H1327"/>
      <c r="I1327"/>
      <c r="J1327"/>
      <c r="K1327"/>
      <c r="L1327"/>
      <c r="N1327"/>
    </row>
    <row r="1328" spans="1:14" ht="13.5">
      <c r="A1328"/>
      <c r="B1328"/>
      <c r="C1328"/>
      <c r="D1328"/>
      <c r="E1328"/>
      <c r="F1328"/>
      <c r="G1328"/>
      <c r="H1328"/>
      <c r="I1328"/>
      <c r="J1328"/>
      <c r="K1328"/>
      <c r="L1328"/>
      <c r="N1328"/>
    </row>
    <row r="1329" spans="1:14" ht="13.5">
      <c r="A1329"/>
      <c r="B1329"/>
      <c r="C1329"/>
      <c r="D1329"/>
      <c r="E1329"/>
      <c r="F1329"/>
      <c r="G1329"/>
      <c r="H1329"/>
      <c r="I1329"/>
      <c r="J1329"/>
      <c r="K1329"/>
      <c r="L1329"/>
      <c r="N1329"/>
    </row>
    <row r="1330" spans="1:14" ht="13.5">
      <c r="A1330"/>
      <c r="B1330"/>
      <c r="C1330"/>
      <c r="D1330"/>
      <c r="E1330"/>
      <c r="F1330"/>
      <c r="G1330"/>
      <c r="H1330"/>
      <c r="I1330"/>
      <c r="J1330"/>
      <c r="K1330"/>
      <c r="L1330"/>
      <c r="N1330"/>
    </row>
    <row r="1331" spans="1:14" ht="13.5">
      <c r="A1331"/>
      <c r="B1331"/>
      <c r="C1331"/>
      <c r="D1331"/>
      <c r="E1331"/>
      <c r="F1331"/>
      <c r="G1331"/>
      <c r="H1331"/>
      <c r="I1331"/>
      <c r="J1331"/>
      <c r="K1331"/>
      <c r="L1331"/>
      <c r="N1331"/>
    </row>
    <row r="1332" spans="1:14" ht="13.5">
      <c r="A1332"/>
      <c r="B1332"/>
      <c r="C1332"/>
      <c r="D1332"/>
      <c r="E1332"/>
      <c r="F1332"/>
      <c r="G1332"/>
      <c r="H1332"/>
      <c r="I1332"/>
      <c r="J1332"/>
      <c r="K1332"/>
      <c r="L1332"/>
      <c r="N1332"/>
    </row>
    <row r="1333" spans="1:14" ht="13.5">
      <c r="A1333"/>
      <c r="B1333"/>
      <c r="C1333"/>
      <c r="D1333"/>
      <c r="E1333"/>
      <c r="F1333"/>
      <c r="G1333"/>
      <c r="H1333"/>
      <c r="I1333"/>
      <c r="J1333"/>
      <c r="K1333"/>
      <c r="L1333"/>
      <c r="N1333"/>
    </row>
    <row r="1334" spans="1:14" ht="13.5">
      <c r="A1334"/>
      <c r="B1334"/>
      <c r="C1334"/>
      <c r="D1334"/>
      <c r="E1334"/>
      <c r="F1334"/>
      <c r="G1334"/>
      <c r="H1334"/>
      <c r="I1334"/>
      <c r="J1334"/>
      <c r="K1334"/>
      <c r="L1334"/>
      <c r="N1334"/>
    </row>
    <row r="1335" spans="1:14" ht="13.5">
      <c r="A1335"/>
      <c r="B1335"/>
      <c r="C1335"/>
      <c r="D1335"/>
      <c r="E1335"/>
      <c r="F1335"/>
      <c r="G1335"/>
      <c r="H1335"/>
      <c r="I1335"/>
      <c r="J1335"/>
      <c r="K1335"/>
      <c r="L1335"/>
      <c r="N1335"/>
    </row>
    <row r="1336" spans="1:14" ht="13.5">
      <c r="A1336"/>
      <c r="B1336"/>
      <c r="C1336"/>
      <c r="D1336"/>
      <c r="E1336"/>
      <c r="F1336"/>
      <c r="G1336"/>
      <c r="H1336"/>
      <c r="I1336"/>
      <c r="J1336"/>
      <c r="K1336"/>
      <c r="L1336"/>
      <c r="N1336"/>
    </row>
    <row r="1337" spans="1:14" ht="13.5">
      <c r="A1337"/>
      <c r="B1337"/>
      <c r="C1337"/>
      <c r="D1337"/>
      <c r="E1337"/>
      <c r="F1337"/>
      <c r="G1337"/>
      <c r="H1337"/>
      <c r="I1337"/>
      <c r="J1337"/>
      <c r="K1337"/>
      <c r="L1337"/>
      <c r="N1337"/>
    </row>
    <row r="1338" spans="1:14" ht="13.5">
      <c r="A1338"/>
      <c r="B1338"/>
      <c r="C1338"/>
      <c r="D1338"/>
      <c r="E1338"/>
      <c r="F1338"/>
      <c r="G1338"/>
      <c r="H1338"/>
      <c r="I1338"/>
      <c r="J1338"/>
      <c r="K1338"/>
      <c r="L1338"/>
      <c r="N1338"/>
    </row>
    <row r="1339" spans="1:14" ht="13.5">
      <c r="A1339"/>
      <c r="B1339"/>
      <c r="C1339"/>
      <c r="D1339"/>
      <c r="E1339"/>
      <c r="F1339"/>
      <c r="G1339"/>
      <c r="H1339"/>
      <c r="I1339"/>
      <c r="J1339"/>
      <c r="K1339"/>
      <c r="L1339"/>
      <c r="N1339"/>
    </row>
    <row r="1340" spans="1:14" ht="13.5">
      <c r="A1340"/>
      <c r="B1340"/>
      <c r="C1340"/>
      <c r="D1340"/>
      <c r="E1340"/>
      <c r="F1340"/>
      <c r="G1340"/>
      <c r="H1340"/>
      <c r="I1340"/>
      <c r="J1340"/>
      <c r="K1340"/>
      <c r="L1340"/>
      <c r="N1340"/>
    </row>
    <row r="1341" spans="1:14" ht="13.5">
      <c r="A1341"/>
      <c r="B1341"/>
      <c r="C1341"/>
      <c r="D1341"/>
      <c r="E1341"/>
      <c r="F1341"/>
      <c r="G1341"/>
      <c r="H1341"/>
      <c r="I1341"/>
      <c r="J1341"/>
      <c r="K1341"/>
      <c r="L1341"/>
      <c r="N1341"/>
    </row>
    <row r="1342" spans="1:14" ht="13.5">
      <c r="A1342"/>
      <c r="B1342"/>
      <c r="C1342"/>
      <c r="D1342"/>
      <c r="E1342"/>
      <c r="F1342"/>
      <c r="G1342"/>
      <c r="H1342"/>
      <c r="I1342"/>
      <c r="J1342"/>
      <c r="K1342"/>
      <c r="L1342"/>
      <c r="N1342"/>
    </row>
    <row r="1343" spans="1:14" ht="13.5">
      <c r="A1343"/>
      <c r="B1343"/>
      <c r="C1343"/>
      <c r="D1343"/>
      <c r="E1343"/>
      <c r="F1343"/>
      <c r="G1343"/>
      <c r="H1343"/>
      <c r="I1343"/>
      <c r="J1343"/>
      <c r="K1343"/>
      <c r="L1343"/>
      <c r="N1343"/>
    </row>
    <row r="1344" spans="1:14" ht="13.5">
      <c r="A1344"/>
      <c r="B1344"/>
      <c r="C1344"/>
      <c r="D1344"/>
      <c r="E1344"/>
      <c r="F1344"/>
      <c r="G1344"/>
      <c r="H1344"/>
      <c r="I1344"/>
      <c r="J1344"/>
      <c r="K1344"/>
      <c r="L1344"/>
      <c r="N1344"/>
    </row>
    <row r="1345" spans="1:14" ht="13.5">
      <c r="A1345"/>
      <c r="B1345"/>
      <c r="C1345"/>
      <c r="D1345"/>
      <c r="E1345"/>
      <c r="F1345"/>
      <c r="G1345"/>
      <c r="H1345"/>
      <c r="I1345"/>
      <c r="J1345"/>
      <c r="K1345"/>
      <c r="L1345"/>
      <c r="N1345"/>
    </row>
    <row r="1346" spans="1:14" ht="13.5">
      <c r="A1346"/>
      <c r="B1346"/>
      <c r="C1346"/>
      <c r="D1346"/>
      <c r="E1346"/>
      <c r="F1346"/>
      <c r="G1346"/>
      <c r="H1346"/>
      <c r="I1346"/>
      <c r="J1346"/>
      <c r="K1346"/>
      <c r="L1346"/>
      <c r="N1346"/>
    </row>
    <row r="1347" spans="1:14" ht="13.5">
      <c r="A1347"/>
      <c r="B1347"/>
      <c r="C1347"/>
      <c r="D1347"/>
      <c r="E1347"/>
      <c r="F1347"/>
      <c r="G1347"/>
      <c r="H1347"/>
      <c r="I1347"/>
      <c r="J1347"/>
      <c r="K1347"/>
      <c r="L1347"/>
      <c r="N1347"/>
    </row>
    <row r="1348" spans="1:14" ht="13.5">
      <c r="A1348"/>
      <c r="B1348"/>
      <c r="C1348"/>
      <c r="D1348"/>
      <c r="E1348"/>
      <c r="F1348"/>
      <c r="G1348"/>
      <c r="H1348"/>
      <c r="I1348"/>
      <c r="J1348"/>
      <c r="K1348"/>
      <c r="L1348"/>
      <c r="N1348"/>
    </row>
    <row r="1349" spans="1:14" ht="13.5">
      <c r="A1349"/>
      <c r="B1349"/>
      <c r="C1349"/>
      <c r="D1349"/>
      <c r="E1349"/>
      <c r="F1349"/>
      <c r="G1349"/>
      <c r="H1349"/>
      <c r="I1349"/>
      <c r="J1349"/>
      <c r="K1349"/>
      <c r="L1349"/>
      <c r="N1349"/>
    </row>
    <row r="1350" spans="1:14" ht="13.5">
      <c r="A1350"/>
      <c r="B1350"/>
      <c r="C1350"/>
      <c r="D1350"/>
      <c r="E1350"/>
      <c r="F1350"/>
      <c r="G1350"/>
      <c r="H1350"/>
      <c r="I1350"/>
      <c r="J1350"/>
      <c r="K1350"/>
      <c r="L1350"/>
      <c r="N1350"/>
    </row>
    <row r="1351" spans="1:14" ht="13.5">
      <c r="A1351"/>
      <c r="B1351"/>
      <c r="C1351"/>
      <c r="D1351"/>
      <c r="E1351"/>
      <c r="F1351"/>
      <c r="G1351"/>
      <c r="H1351"/>
      <c r="I1351"/>
      <c r="J1351"/>
      <c r="K1351"/>
      <c r="L1351"/>
      <c r="N1351"/>
    </row>
    <row r="1352" spans="1:14" ht="13.5">
      <c r="A1352"/>
      <c r="B1352"/>
      <c r="C1352"/>
      <c r="D1352"/>
      <c r="E1352"/>
      <c r="F1352"/>
      <c r="G1352"/>
      <c r="H1352"/>
      <c r="I1352"/>
      <c r="J1352"/>
      <c r="K1352"/>
      <c r="L1352"/>
      <c r="N1352"/>
    </row>
    <row r="1353" spans="1:14" ht="13.5">
      <c r="A1353"/>
      <c r="B1353"/>
      <c r="C1353"/>
      <c r="D1353"/>
      <c r="E1353"/>
      <c r="F1353"/>
      <c r="G1353"/>
      <c r="H1353"/>
      <c r="I1353"/>
      <c r="J1353"/>
      <c r="K1353"/>
      <c r="L1353"/>
      <c r="N1353"/>
    </row>
    <row r="1354" spans="1:14" ht="13.5">
      <c r="A1354"/>
      <c r="B1354"/>
      <c r="C1354"/>
      <c r="D1354"/>
      <c r="E1354"/>
      <c r="F1354"/>
      <c r="G1354"/>
      <c r="H1354"/>
      <c r="I1354"/>
      <c r="J1354"/>
      <c r="K1354"/>
      <c r="L1354"/>
      <c r="N1354"/>
    </row>
    <row r="1355" spans="1:14" ht="13.5">
      <c r="A1355"/>
      <c r="B1355"/>
      <c r="C1355"/>
      <c r="D1355"/>
      <c r="E1355"/>
      <c r="F1355"/>
      <c r="G1355"/>
      <c r="H1355"/>
      <c r="I1355"/>
      <c r="J1355"/>
      <c r="K1355"/>
      <c r="L1355"/>
      <c r="N1355"/>
    </row>
    <row r="1356" spans="1:14" ht="13.5">
      <c r="A1356"/>
      <c r="B1356"/>
      <c r="C1356"/>
      <c r="D1356"/>
      <c r="E1356"/>
      <c r="F1356"/>
      <c r="G1356"/>
      <c r="H1356"/>
      <c r="I1356"/>
      <c r="J1356"/>
      <c r="K1356"/>
      <c r="L1356"/>
      <c r="N1356"/>
    </row>
    <row r="1357" spans="1:14" ht="13.5">
      <c r="A1357"/>
      <c r="B1357"/>
      <c r="C1357"/>
      <c r="D1357"/>
      <c r="E1357"/>
      <c r="F1357"/>
      <c r="G1357"/>
      <c r="H1357"/>
      <c r="I1357"/>
      <c r="J1357"/>
      <c r="K1357"/>
      <c r="L1357"/>
      <c r="N1357"/>
    </row>
    <row r="1358" spans="1:14" ht="13.5">
      <c r="A1358"/>
      <c r="B1358"/>
      <c r="C1358"/>
      <c r="D1358"/>
      <c r="E1358"/>
      <c r="F1358"/>
      <c r="G1358"/>
      <c r="H1358"/>
      <c r="I1358"/>
      <c r="J1358"/>
      <c r="K1358"/>
      <c r="L1358"/>
      <c r="N1358"/>
    </row>
    <row r="1359" spans="1:14" ht="13.5">
      <c r="A1359"/>
      <c r="B1359"/>
      <c r="C1359"/>
      <c r="D1359"/>
      <c r="E1359"/>
      <c r="F1359"/>
      <c r="G1359"/>
      <c r="H1359"/>
      <c r="I1359"/>
      <c r="J1359"/>
      <c r="K1359"/>
      <c r="L1359"/>
      <c r="N1359"/>
    </row>
    <row r="1360" spans="1:14" ht="13.5">
      <c r="A1360"/>
      <c r="B1360"/>
      <c r="C1360"/>
      <c r="D1360"/>
      <c r="E1360"/>
      <c r="F1360"/>
      <c r="G1360"/>
      <c r="H1360"/>
      <c r="I1360"/>
      <c r="J1360"/>
      <c r="K1360"/>
      <c r="L1360"/>
      <c r="N1360"/>
    </row>
    <row r="1361" spans="1:14" ht="13.5">
      <c r="A1361"/>
      <c r="B1361"/>
      <c r="C1361"/>
      <c r="D1361"/>
      <c r="E1361"/>
      <c r="F1361"/>
      <c r="G1361"/>
      <c r="H1361"/>
      <c r="I1361"/>
      <c r="J1361"/>
      <c r="K1361"/>
      <c r="L1361"/>
      <c r="N1361"/>
    </row>
    <row r="1362" spans="1:14" ht="13.5">
      <c r="A1362"/>
      <c r="B1362"/>
      <c r="C1362"/>
      <c r="D1362"/>
      <c r="E1362"/>
      <c r="F1362"/>
      <c r="G1362"/>
      <c r="H1362"/>
      <c r="I1362"/>
      <c r="J1362"/>
      <c r="K1362"/>
      <c r="L1362"/>
      <c r="N1362"/>
    </row>
    <row r="1363" spans="1:14" ht="13.5">
      <c r="A1363"/>
      <c r="B1363"/>
      <c r="C1363"/>
      <c r="D1363"/>
      <c r="E1363"/>
      <c r="F1363"/>
      <c r="G1363"/>
      <c r="H1363"/>
      <c r="I1363"/>
      <c r="J1363"/>
      <c r="K1363"/>
      <c r="L1363"/>
      <c r="N1363"/>
    </row>
    <row r="1364" spans="1:14" ht="13.5">
      <c r="A1364"/>
      <c r="B1364"/>
      <c r="C1364"/>
      <c r="D1364"/>
      <c r="E1364"/>
      <c r="F1364"/>
      <c r="G1364"/>
      <c r="H1364"/>
      <c r="I1364"/>
      <c r="J1364"/>
      <c r="K1364"/>
      <c r="L1364"/>
      <c r="N1364"/>
    </row>
    <row r="1365" spans="1:14" ht="13.5">
      <c r="A1365"/>
      <c r="B1365"/>
      <c r="C1365"/>
      <c r="D1365"/>
      <c r="E1365"/>
      <c r="F1365"/>
      <c r="G1365"/>
      <c r="H1365"/>
      <c r="I1365"/>
      <c r="J1365"/>
      <c r="K1365"/>
      <c r="L1365"/>
      <c r="N1365"/>
    </row>
    <row r="1366" spans="1:14" ht="13.5">
      <c r="A1366"/>
      <c r="B1366"/>
      <c r="C1366"/>
      <c r="D1366"/>
      <c r="E1366"/>
      <c r="F1366"/>
      <c r="G1366"/>
      <c r="H1366"/>
      <c r="I1366"/>
      <c r="J1366"/>
      <c r="K1366"/>
      <c r="L1366"/>
      <c r="N1366"/>
    </row>
    <row r="1367" spans="1:14" ht="13.5">
      <c r="A1367"/>
      <c r="B1367"/>
      <c r="C1367"/>
      <c r="D1367"/>
      <c r="E1367"/>
      <c r="F1367"/>
      <c r="G1367"/>
      <c r="H1367"/>
      <c r="I1367"/>
      <c r="J1367"/>
      <c r="K1367"/>
      <c r="L1367"/>
      <c r="N1367"/>
    </row>
    <row r="1368" spans="1:14" ht="13.5">
      <c r="A1368"/>
      <c r="B1368"/>
      <c r="C1368"/>
      <c r="D1368"/>
      <c r="E1368"/>
      <c r="F1368"/>
      <c r="G1368"/>
      <c r="H1368"/>
      <c r="I1368"/>
      <c r="J1368"/>
      <c r="K1368"/>
      <c r="L1368"/>
      <c r="N1368"/>
    </row>
    <row r="1369" spans="1:14" ht="13.5">
      <c r="A1369"/>
      <c r="B1369"/>
      <c r="C1369"/>
      <c r="D1369"/>
      <c r="E1369"/>
      <c r="F1369"/>
      <c r="G1369"/>
      <c r="H1369"/>
      <c r="I1369"/>
      <c r="J1369"/>
      <c r="K1369"/>
      <c r="L1369"/>
      <c r="N1369"/>
    </row>
    <row r="1370" spans="1:14" ht="13.5">
      <c r="A1370"/>
      <c r="B1370"/>
      <c r="C1370"/>
      <c r="D1370"/>
      <c r="E1370"/>
      <c r="F1370"/>
      <c r="G1370"/>
      <c r="H1370"/>
      <c r="I1370"/>
      <c r="J1370"/>
      <c r="K1370"/>
      <c r="L1370"/>
      <c r="N1370"/>
    </row>
    <row r="1371" spans="1:14" ht="13.5">
      <c r="A1371"/>
      <c r="B1371"/>
      <c r="C1371"/>
      <c r="D1371"/>
      <c r="E1371"/>
      <c r="F1371"/>
      <c r="G1371"/>
      <c r="H1371"/>
      <c r="I1371"/>
      <c r="J1371"/>
      <c r="K1371"/>
      <c r="L1371"/>
      <c r="N1371"/>
    </row>
    <row r="1372" spans="1:14" ht="13.5">
      <c r="A1372"/>
      <c r="B1372"/>
      <c r="C1372"/>
      <c r="D1372"/>
      <c r="E1372"/>
      <c r="F1372"/>
      <c r="G1372"/>
      <c r="H1372"/>
      <c r="I1372"/>
      <c r="J1372"/>
      <c r="K1372"/>
      <c r="L1372"/>
      <c r="N1372"/>
    </row>
    <row r="1373" spans="1:14" ht="13.5">
      <c r="A1373"/>
      <c r="B1373"/>
      <c r="C1373"/>
      <c r="D1373"/>
      <c r="E1373"/>
      <c r="F1373"/>
      <c r="G1373"/>
      <c r="H1373"/>
      <c r="I1373"/>
      <c r="J1373"/>
      <c r="K1373"/>
      <c r="L1373"/>
      <c r="N1373"/>
    </row>
    <row r="1374" spans="1:14" ht="13.5">
      <c r="A1374"/>
      <c r="B1374"/>
      <c r="C1374"/>
      <c r="D1374"/>
      <c r="E1374"/>
      <c r="F1374"/>
      <c r="G1374"/>
      <c r="H1374"/>
      <c r="I1374"/>
      <c r="J1374"/>
      <c r="K1374"/>
      <c r="L1374"/>
      <c r="N1374"/>
    </row>
    <row r="1375" spans="1:14" ht="13.5">
      <c r="A1375"/>
      <c r="B1375"/>
      <c r="C1375"/>
      <c r="D1375"/>
      <c r="E1375"/>
      <c r="F1375"/>
      <c r="G1375"/>
      <c r="H1375"/>
      <c r="I1375"/>
      <c r="J1375"/>
      <c r="K1375"/>
      <c r="L1375"/>
      <c r="N1375"/>
    </row>
    <row r="1376" spans="1:14" ht="13.5">
      <c r="A1376"/>
      <c r="B1376"/>
      <c r="C1376"/>
      <c r="D1376"/>
      <c r="E1376"/>
      <c r="F1376"/>
      <c r="G1376"/>
      <c r="H1376"/>
      <c r="I1376"/>
      <c r="J1376"/>
      <c r="K1376"/>
      <c r="L1376"/>
      <c r="N1376"/>
    </row>
    <row r="1377" spans="1:14" ht="13.5">
      <c r="A1377"/>
      <c r="B1377"/>
      <c r="C1377"/>
      <c r="D1377"/>
      <c r="E1377"/>
      <c r="F1377"/>
      <c r="G1377"/>
      <c r="H1377"/>
      <c r="I1377"/>
      <c r="J1377"/>
      <c r="K1377"/>
      <c r="L1377"/>
      <c r="N1377"/>
    </row>
    <row r="1378" spans="1:14" ht="13.5">
      <c r="A1378"/>
      <c r="B1378"/>
      <c r="C1378"/>
      <c r="D1378"/>
      <c r="E1378"/>
      <c r="F1378"/>
      <c r="G1378"/>
      <c r="H1378"/>
      <c r="I1378"/>
      <c r="J1378"/>
      <c r="K1378"/>
      <c r="L1378"/>
      <c r="N1378"/>
    </row>
    <row r="1379" spans="1:14" ht="13.5">
      <c r="A1379"/>
      <c r="B1379"/>
      <c r="C1379"/>
      <c r="D1379"/>
      <c r="E1379"/>
      <c r="F1379"/>
      <c r="G1379"/>
      <c r="H1379"/>
      <c r="I1379"/>
      <c r="J1379"/>
      <c r="K1379"/>
      <c r="L1379"/>
      <c r="N1379"/>
    </row>
    <row r="1380" spans="1:14" ht="13.5">
      <c r="A1380"/>
      <c r="B1380"/>
      <c r="C1380"/>
      <c r="D1380"/>
      <c r="E1380"/>
      <c r="F1380"/>
      <c r="G1380"/>
      <c r="H1380"/>
      <c r="I1380"/>
      <c r="J1380"/>
      <c r="K1380"/>
      <c r="L1380"/>
      <c r="N1380"/>
    </row>
    <row r="1381" spans="1:14" ht="13.5">
      <c r="A1381"/>
      <c r="B1381"/>
      <c r="C1381"/>
      <c r="D1381"/>
      <c r="E1381"/>
      <c r="F1381"/>
      <c r="G1381"/>
      <c r="H1381"/>
      <c r="I1381"/>
      <c r="J1381"/>
      <c r="K1381"/>
      <c r="L1381"/>
      <c r="N1381"/>
    </row>
    <row r="1382" spans="1:14" ht="13.5">
      <c r="A1382"/>
      <c r="B1382"/>
      <c r="C1382"/>
      <c r="D1382"/>
      <c r="E1382"/>
      <c r="F1382"/>
      <c r="G1382"/>
      <c r="H1382"/>
      <c r="I1382"/>
      <c r="J1382"/>
      <c r="K1382"/>
      <c r="L1382"/>
      <c r="N1382"/>
    </row>
    <row r="1383" spans="1:14" ht="13.5">
      <c r="A1383"/>
      <c r="B1383"/>
      <c r="C1383"/>
      <c r="D1383"/>
      <c r="E1383"/>
      <c r="F1383"/>
      <c r="G1383"/>
      <c r="H1383"/>
      <c r="I1383"/>
      <c r="J1383"/>
      <c r="K1383"/>
      <c r="L1383"/>
      <c r="N1383"/>
    </row>
    <row r="1384" spans="1:14" ht="13.5">
      <c r="A1384"/>
      <c r="B1384"/>
      <c r="C1384"/>
      <c r="D1384"/>
      <c r="E1384"/>
      <c r="F1384"/>
      <c r="G1384"/>
      <c r="H1384"/>
      <c r="I1384"/>
      <c r="J1384"/>
      <c r="K1384"/>
      <c r="L1384"/>
      <c r="N1384"/>
    </row>
    <row r="1385" spans="1:14" ht="13.5">
      <c r="A1385"/>
      <c r="B1385"/>
      <c r="C1385"/>
      <c r="D1385"/>
      <c r="E1385"/>
      <c r="F1385"/>
      <c r="G1385"/>
      <c r="H1385"/>
      <c r="I1385"/>
      <c r="J1385"/>
      <c r="K1385"/>
      <c r="L1385"/>
      <c r="N1385"/>
    </row>
    <row r="1386" spans="1:14" ht="13.5">
      <c r="A1386"/>
      <c r="B1386"/>
      <c r="C1386"/>
      <c r="D1386"/>
      <c r="E1386"/>
      <c r="F1386"/>
      <c r="G1386"/>
      <c r="H1386"/>
      <c r="I1386"/>
      <c r="J1386"/>
      <c r="K1386"/>
      <c r="L1386"/>
      <c r="N1386"/>
    </row>
    <row r="1387" spans="1:14" ht="13.5">
      <c r="A1387"/>
      <c r="B1387"/>
      <c r="C1387"/>
      <c r="D1387"/>
      <c r="E1387"/>
      <c r="F1387"/>
      <c r="G1387"/>
      <c r="H1387"/>
      <c r="I1387"/>
      <c r="J1387"/>
      <c r="K1387"/>
      <c r="L1387"/>
      <c r="N1387"/>
    </row>
    <row r="1388" spans="1:14" ht="13.5">
      <c r="A1388"/>
      <c r="B1388"/>
      <c r="C1388"/>
      <c r="D1388"/>
      <c r="E1388"/>
      <c r="F1388"/>
      <c r="G1388"/>
      <c r="H1388"/>
      <c r="I1388"/>
      <c r="J1388"/>
      <c r="K1388"/>
      <c r="L1388"/>
      <c r="N1388"/>
    </row>
    <row r="1389" spans="1:14" ht="13.5">
      <c r="A1389"/>
      <c r="B1389"/>
      <c r="C1389"/>
      <c r="D1389"/>
      <c r="E1389"/>
      <c r="F1389"/>
      <c r="G1389"/>
      <c r="H1389"/>
      <c r="I1389"/>
      <c r="J1389"/>
      <c r="K1389"/>
      <c r="L1389"/>
      <c r="N1389"/>
    </row>
    <row r="1390" spans="1:14" ht="13.5">
      <c r="A1390"/>
      <c r="B1390"/>
      <c r="C1390"/>
      <c r="D1390"/>
      <c r="E1390"/>
      <c r="F1390"/>
      <c r="G1390"/>
      <c r="H1390"/>
      <c r="I1390"/>
      <c r="J1390"/>
      <c r="K1390"/>
      <c r="L1390"/>
      <c r="N1390"/>
    </row>
    <row r="1391" spans="1:14" ht="13.5">
      <c r="A1391"/>
      <c r="B1391"/>
      <c r="C1391"/>
      <c r="D1391"/>
      <c r="E1391"/>
      <c r="F1391"/>
      <c r="G1391"/>
      <c r="H1391"/>
      <c r="I1391"/>
      <c r="J1391"/>
      <c r="K1391"/>
      <c r="L1391"/>
      <c r="N1391"/>
    </row>
    <row r="1392" spans="1:14" ht="13.5">
      <c r="A1392"/>
      <c r="B1392"/>
      <c r="C1392"/>
      <c r="D1392"/>
      <c r="E1392"/>
      <c r="F1392"/>
      <c r="G1392"/>
      <c r="H1392"/>
      <c r="I1392"/>
      <c r="J1392"/>
      <c r="K1392"/>
      <c r="L1392"/>
      <c r="N1392"/>
    </row>
    <row r="1393" spans="1:14" ht="13.5">
      <c r="A1393"/>
      <c r="B1393"/>
      <c r="C1393"/>
      <c r="D1393"/>
      <c r="E1393"/>
      <c r="F1393"/>
      <c r="G1393"/>
      <c r="H1393"/>
      <c r="I1393"/>
      <c r="J1393"/>
      <c r="K1393"/>
      <c r="L1393"/>
      <c r="N1393"/>
    </row>
    <row r="1394" spans="1:14" ht="13.5">
      <c r="A1394"/>
      <c r="B1394"/>
      <c r="C1394"/>
      <c r="D1394"/>
      <c r="E1394"/>
      <c r="F1394"/>
      <c r="G1394"/>
      <c r="H1394"/>
      <c r="I1394"/>
      <c r="J1394"/>
      <c r="K1394"/>
      <c r="L1394"/>
      <c r="N1394"/>
    </row>
    <row r="1395" spans="1:14" ht="13.5">
      <c r="A1395"/>
      <c r="B1395"/>
      <c r="C1395"/>
      <c r="D1395"/>
      <c r="E1395"/>
      <c r="F1395"/>
      <c r="G1395"/>
      <c r="H1395"/>
      <c r="I1395"/>
      <c r="J1395"/>
      <c r="K1395"/>
      <c r="L1395"/>
      <c r="N1395"/>
    </row>
    <row r="1396" spans="1:14" ht="13.5">
      <c r="A1396"/>
      <c r="B1396"/>
      <c r="C1396"/>
      <c r="D1396"/>
      <c r="E1396"/>
      <c r="F1396"/>
      <c r="G1396"/>
      <c r="H1396"/>
      <c r="I1396"/>
      <c r="J1396"/>
      <c r="K1396"/>
      <c r="L1396"/>
      <c r="N1396"/>
    </row>
    <row r="1397" spans="1:14" ht="13.5">
      <c r="A1397"/>
      <c r="B1397"/>
      <c r="C1397"/>
      <c r="D1397"/>
      <c r="E1397"/>
      <c r="F1397"/>
      <c r="G1397"/>
      <c r="H1397"/>
      <c r="I1397"/>
      <c r="J1397"/>
      <c r="K1397"/>
      <c r="L1397"/>
      <c r="N1397"/>
    </row>
    <row r="1398" spans="1:14" ht="13.5">
      <c r="A1398"/>
      <c r="B1398"/>
      <c r="C1398"/>
      <c r="D1398"/>
      <c r="E1398"/>
      <c r="F1398"/>
      <c r="G1398"/>
      <c r="H1398"/>
      <c r="I1398"/>
      <c r="J1398"/>
      <c r="K1398"/>
      <c r="L1398"/>
      <c r="N1398"/>
    </row>
    <row r="1399" spans="1:14" ht="13.5">
      <c r="A1399"/>
      <c r="B1399"/>
      <c r="C1399"/>
      <c r="D1399"/>
      <c r="E1399"/>
      <c r="F1399"/>
      <c r="G1399"/>
      <c r="H1399"/>
      <c r="I1399"/>
      <c r="J1399"/>
      <c r="K1399"/>
      <c r="L1399"/>
      <c r="N1399"/>
    </row>
    <row r="1400" spans="1:14" ht="13.5">
      <c r="A1400"/>
      <c r="B1400"/>
      <c r="C1400"/>
      <c r="D1400"/>
      <c r="E1400"/>
      <c r="F1400"/>
      <c r="G1400"/>
      <c r="H1400"/>
      <c r="I1400"/>
      <c r="J1400"/>
      <c r="K1400"/>
      <c r="L1400"/>
      <c r="N1400"/>
    </row>
    <row r="1401" spans="1:14" ht="13.5">
      <c r="A1401"/>
      <c r="B1401"/>
      <c r="C1401"/>
      <c r="D1401"/>
      <c r="E1401"/>
      <c r="F1401"/>
      <c r="G1401"/>
      <c r="H1401"/>
      <c r="I1401"/>
      <c r="J1401"/>
      <c r="K1401"/>
      <c r="L1401"/>
      <c r="N1401"/>
    </row>
    <row r="1402" spans="1:14" ht="13.5">
      <c r="A1402"/>
      <c r="B1402"/>
      <c r="C1402"/>
      <c r="D1402"/>
      <c r="E1402"/>
      <c r="F1402"/>
      <c r="G1402"/>
      <c r="H1402"/>
      <c r="I1402"/>
      <c r="J1402"/>
      <c r="K1402"/>
      <c r="L1402"/>
      <c r="N1402"/>
    </row>
    <row r="1403" spans="1:14" ht="13.5">
      <c r="A1403"/>
      <c r="B1403"/>
      <c r="C1403"/>
      <c r="D1403"/>
      <c r="E1403"/>
      <c r="F1403"/>
      <c r="G1403"/>
      <c r="H1403"/>
      <c r="I1403"/>
      <c r="J1403"/>
      <c r="K1403"/>
      <c r="L1403"/>
      <c r="N1403"/>
    </row>
    <row r="1404" spans="1:14" ht="13.5">
      <c r="A1404"/>
      <c r="B1404"/>
      <c r="C1404"/>
      <c r="D1404"/>
      <c r="E1404"/>
      <c r="F1404"/>
      <c r="G1404"/>
      <c r="H1404"/>
      <c r="I1404"/>
      <c r="J1404"/>
      <c r="K1404"/>
      <c r="L1404"/>
      <c r="N1404"/>
    </row>
    <row r="1405" spans="1:14" ht="13.5">
      <c r="A1405"/>
      <c r="B1405"/>
      <c r="C1405"/>
      <c r="D1405"/>
      <c r="E1405"/>
      <c r="F1405"/>
      <c r="G1405"/>
      <c r="H1405"/>
      <c r="I1405"/>
      <c r="J1405"/>
      <c r="K1405"/>
      <c r="L1405"/>
      <c r="N1405"/>
    </row>
    <row r="1406" spans="1:14" ht="13.5">
      <c r="A1406"/>
      <c r="B1406"/>
      <c r="C1406"/>
      <c r="D1406"/>
      <c r="E1406"/>
      <c r="F1406"/>
      <c r="G1406"/>
      <c r="H1406"/>
      <c r="I1406"/>
      <c r="J1406"/>
      <c r="K1406"/>
      <c r="L1406"/>
      <c r="N1406"/>
    </row>
    <row r="1407" spans="1:14" ht="13.5">
      <c r="A1407"/>
      <c r="B1407"/>
      <c r="C1407"/>
      <c r="D1407"/>
      <c r="E1407"/>
      <c r="F1407"/>
      <c r="G1407"/>
      <c r="H1407"/>
      <c r="I1407"/>
      <c r="J1407"/>
      <c r="K1407"/>
      <c r="L1407"/>
      <c r="N1407"/>
    </row>
    <row r="1408" spans="1:14" ht="13.5">
      <c r="A1408"/>
      <c r="B1408"/>
      <c r="C1408"/>
      <c r="D1408"/>
      <c r="E1408"/>
      <c r="F1408"/>
      <c r="G1408"/>
      <c r="H1408"/>
      <c r="I1408"/>
      <c r="J1408"/>
      <c r="K1408"/>
      <c r="L1408"/>
      <c r="N1408"/>
    </row>
    <row r="1409" spans="1:14" ht="13.5">
      <c r="A1409"/>
      <c r="B1409"/>
      <c r="C1409"/>
      <c r="D1409"/>
      <c r="E1409"/>
      <c r="F1409"/>
      <c r="G1409"/>
      <c r="H1409"/>
      <c r="I1409"/>
      <c r="J1409"/>
      <c r="K1409"/>
      <c r="L1409"/>
      <c r="N1409"/>
    </row>
    <row r="1410" spans="1:14" ht="13.5">
      <c r="A1410"/>
      <c r="B1410"/>
      <c r="C1410"/>
      <c r="D1410"/>
      <c r="E1410"/>
      <c r="F1410"/>
      <c r="G1410"/>
      <c r="H1410"/>
      <c r="I1410"/>
      <c r="J1410"/>
      <c r="K1410"/>
      <c r="L1410"/>
      <c r="N1410"/>
    </row>
    <row r="1411" spans="1:14" ht="13.5">
      <c r="A1411"/>
      <c r="B1411"/>
      <c r="C1411"/>
      <c r="D1411"/>
      <c r="E1411"/>
      <c r="F1411"/>
      <c r="G1411"/>
      <c r="H1411"/>
      <c r="I1411"/>
      <c r="J1411"/>
      <c r="K1411"/>
      <c r="L1411"/>
      <c r="N1411"/>
    </row>
    <row r="1412" spans="1:14" ht="13.5">
      <c r="A1412"/>
      <c r="B1412"/>
      <c r="C1412"/>
      <c r="D1412"/>
      <c r="E1412"/>
      <c r="F1412"/>
      <c r="G1412"/>
      <c r="H1412"/>
      <c r="I1412"/>
      <c r="J1412"/>
      <c r="K1412"/>
      <c r="L1412"/>
      <c r="N1412"/>
    </row>
    <row r="1413" spans="1:14" ht="13.5">
      <c r="A1413"/>
      <c r="B1413"/>
      <c r="C1413"/>
      <c r="D1413"/>
      <c r="E1413"/>
      <c r="F1413"/>
      <c r="G1413"/>
      <c r="H1413"/>
      <c r="I1413"/>
      <c r="J1413"/>
      <c r="K1413"/>
      <c r="L1413"/>
      <c r="N1413"/>
    </row>
    <row r="1414" spans="1:14" ht="13.5">
      <c r="A1414"/>
      <c r="B1414"/>
      <c r="C1414"/>
      <c r="D1414"/>
      <c r="E1414"/>
      <c r="F1414"/>
      <c r="G1414"/>
      <c r="H1414"/>
      <c r="I1414"/>
      <c r="J1414"/>
      <c r="K1414"/>
      <c r="L1414"/>
      <c r="N1414"/>
    </row>
    <row r="1415" spans="1:14" ht="13.5">
      <c r="A1415"/>
      <c r="B1415"/>
      <c r="C1415"/>
      <c r="D1415"/>
      <c r="E1415"/>
      <c r="F1415"/>
      <c r="G1415"/>
      <c r="H1415"/>
      <c r="I1415"/>
      <c r="J1415"/>
      <c r="K1415"/>
      <c r="L1415"/>
      <c r="N1415"/>
    </row>
    <row r="1416" spans="1:14" ht="13.5">
      <c r="A1416"/>
      <c r="B1416"/>
      <c r="C1416"/>
      <c r="D1416"/>
      <c r="E1416"/>
      <c r="F1416"/>
      <c r="G1416"/>
      <c r="H1416"/>
      <c r="I1416"/>
      <c r="J1416"/>
      <c r="K1416"/>
      <c r="L1416"/>
      <c r="N1416"/>
    </row>
    <row r="1417" spans="1:14" ht="13.5">
      <c r="A1417"/>
      <c r="B1417"/>
      <c r="C1417"/>
      <c r="D1417"/>
      <c r="E1417"/>
      <c r="F1417"/>
      <c r="G1417"/>
      <c r="H1417"/>
      <c r="I1417"/>
      <c r="J1417"/>
      <c r="K1417"/>
      <c r="L1417"/>
      <c r="N1417"/>
    </row>
    <row r="1418" spans="1:14" ht="13.5">
      <c r="A1418"/>
      <c r="B1418"/>
      <c r="C1418"/>
      <c r="D1418"/>
      <c r="E1418"/>
      <c r="F1418"/>
      <c r="G1418"/>
      <c r="H1418"/>
      <c r="I1418"/>
      <c r="J1418"/>
      <c r="K1418"/>
      <c r="L1418"/>
      <c r="N1418"/>
    </row>
    <row r="1419" spans="1:14" ht="13.5">
      <c r="A1419"/>
      <c r="B1419"/>
      <c r="C1419"/>
      <c r="D1419"/>
      <c r="E1419"/>
      <c r="F1419"/>
      <c r="G1419"/>
      <c r="H1419"/>
      <c r="I1419"/>
      <c r="J1419"/>
      <c r="K1419"/>
      <c r="L1419"/>
      <c r="N1419"/>
    </row>
    <row r="1420" spans="1:14" ht="13.5">
      <c r="A1420"/>
      <c r="B1420"/>
      <c r="C1420"/>
      <c r="D1420"/>
      <c r="E1420"/>
      <c r="F1420"/>
      <c r="G1420"/>
      <c r="H1420"/>
      <c r="I1420"/>
      <c r="J1420"/>
      <c r="K1420"/>
      <c r="L1420"/>
      <c r="N1420"/>
    </row>
    <row r="1421" spans="1:14" ht="13.5">
      <c r="A1421"/>
      <c r="B1421"/>
      <c r="C1421"/>
      <c r="D1421"/>
      <c r="E1421"/>
      <c r="F1421"/>
      <c r="G1421"/>
      <c r="H1421"/>
      <c r="I1421"/>
      <c r="J1421"/>
      <c r="K1421"/>
      <c r="L1421"/>
      <c r="N1421"/>
    </row>
    <row r="1422" spans="1:14" ht="13.5">
      <c r="A1422"/>
      <c r="B1422"/>
      <c r="C1422"/>
      <c r="D1422"/>
      <c r="E1422"/>
      <c r="F1422"/>
      <c r="G1422"/>
      <c r="H1422"/>
      <c r="I1422"/>
      <c r="J1422"/>
      <c r="K1422"/>
      <c r="L1422"/>
      <c r="N1422"/>
    </row>
    <row r="1423" spans="1:14" ht="13.5">
      <c r="A1423"/>
      <c r="B1423"/>
      <c r="C1423"/>
      <c r="D1423"/>
      <c r="E1423"/>
      <c r="F1423"/>
      <c r="G1423"/>
      <c r="H1423"/>
      <c r="I1423"/>
      <c r="J1423"/>
      <c r="K1423"/>
      <c r="L1423"/>
      <c r="N1423"/>
    </row>
    <row r="1424" spans="1:14" ht="13.5">
      <c r="A1424"/>
      <c r="B1424"/>
      <c r="C1424"/>
      <c r="D1424"/>
      <c r="E1424"/>
      <c r="F1424"/>
      <c r="G1424"/>
      <c r="H1424"/>
      <c r="I1424"/>
      <c r="J1424"/>
      <c r="K1424"/>
      <c r="L1424"/>
      <c r="N1424"/>
    </row>
    <row r="1425" spans="1:14" ht="13.5">
      <c r="A1425"/>
      <c r="B1425"/>
      <c r="C1425"/>
      <c r="D1425"/>
      <c r="E1425"/>
      <c r="F1425"/>
      <c r="G1425"/>
      <c r="H1425"/>
      <c r="I1425"/>
      <c r="J1425"/>
      <c r="K1425"/>
      <c r="L1425"/>
      <c r="N1425"/>
    </row>
    <row r="1426" spans="1:14" ht="13.5">
      <c r="A1426"/>
      <c r="B1426"/>
      <c r="C1426"/>
      <c r="D1426"/>
      <c r="E1426"/>
      <c r="F1426"/>
      <c r="G1426"/>
      <c r="H1426"/>
      <c r="I1426"/>
      <c r="J1426"/>
      <c r="K1426"/>
      <c r="L1426"/>
      <c r="N1426"/>
    </row>
    <row r="1427" spans="1:14" ht="13.5">
      <c r="A1427"/>
      <c r="B1427"/>
      <c r="C1427"/>
      <c r="D1427"/>
      <c r="E1427"/>
      <c r="F1427"/>
      <c r="G1427"/>
      <c r="H1427"/>
      <c r="I1427"/>
      <c r="J1427"/>
      <c r="K1427"/>
      <c r="L1427"/>
      <c r="N1427"/>
    </row>
    <row r="1428" spans="1:14" ht="13.5">
      <c r="A1428"/>
      <c r="B1428"/>
      <c r="C1428"/>
      <c r="D1428"/>
      <c r="E1428"/>
      <c r="F1428"/>
      <c r="G1428"/>
      <c r="H1428"/>
      <c r="I1428"/>
      <c r="J1428"/>
      <c r="K1428"/>
      <c r="L1428"/>
      <c r="N1428"/>
    </row>
    <row r="1429" spans="1:14" ht="13.5">
      <c r="A1429"/>
      <c r="B1429"/>
      <c r="C1429"/>
      <c r="D1429"/>
      <c r="E1429"/>
      <c r="F1429"/>
      <c r="G1429"/>
      <c r="H1429"/>
      <c r="I1429"/>
      <c r="J1429"/>
      <c r="K1429"/>
      <c r="L1429"/>
      <c r="N1429"/>
    </row>
    <row r="1430" spans="1:14" ht="13.5">
      <c r="A1430"/>
      <c r="B1430"/>
      <c r="C1430"/>
      <c r="D1430"/>
      <c r="E1430"/>
      <c r="F1430"/>
      <c r="G1430"/>
      <c r="H1430"/>
      <c r="I1430"/>
      <c r="J1430"/>
      <c r="K1430"/>
      <c r="L1430"/>
      <c r="N1430"/>
    </row>
    <row r="1431" spans="1:14" ht="13.5">
      <c r="A1431"/>
      <c r="B1431"/>
      <c r="C1431"/>
      <c r="D1431"/>
      <c r="E1431"/>
      <c r="F1431"/>
      <c r="G1431"/>
      <c r="H1431"/>
      <c r="I1431"/>
      <c r="J1431"/>
      <c r="K1431"/>
      <c r="L1431"/>
      <c r="N1431"/>
    </row>
    <row r="1432" spans="1:14" ht="13.5">
      <c r="A1432"/>
      <c r="B1432"/>
      <c r="C1432"/>
      <c r="D1432"/>
      <c r="E1432"/>
      <c r="F1432"/>
      <c r="G1432"/>
      <c r="H1432"/>
      <c r="I1432"/>
      <c r="J1432"/>
      <c r="K1432"/>
      <c r="L1432"/>
      <c r="N1432"/>
    </row>
    <row r="1433" spans="1:14" ht="13.5">
      <c r="A1433"/>
      <c r="B1433"/>
      <c r="C1433"/>
      <c r="D1433"/>
      <c r="E1433"/>
      <c r="F1433"/>
      <c r="G1433"/>
      <c r="H1433"/>
      <c r="I1433"/>
      <c r="J1433"/>
      <c r="K1433"/>
      <c r="L1433"/>
      <c r="N1433"/>
    </row>
    <row r="1434" spans="1:14" ht="13.5">
      <c r="A1434"/>
      <c r="B1434"/>
      <c r="C1434"/>
      <c r="D1434"/>
      <c r="E1434"/>
      <c r="F1434"/>
      <c r="G1434"/>
      <c r="H1434"/>
      <c r="I1434"/>
      <c r="J1434"/>
      <c r="K1434"/>
      <c r="L1434"/>
      <c r="N1434"/>
    </row>
    <row r="1435" spans="1:14" ht="13.5">
      <c r="A1435"/>
      <c r="B1435"/>
      <c r="C1435"/>
      <c r="D1435"/>
      <c r="E1435"/>
      <c r="F1435"/>
      <c r="G1435"/>
      <c r="H1435"/>
      <c r="I1435"/>
      <c r="J1435"/>
      <c r="K1435"/>
      <c r="L1435"/>
      <c r="N1435"/>
    </row>
    <row r="1436" spans="1:14" ht="13.5">
      <c r="A1436"/>
      <c r="B1436"/>
      <c r="C1436"/>
      <c r="D1436"/>
      <c r="E1436"/>
      <c r="F1436"/>
      <c r="G1436"/>
      <c r="H1436"/>
      <c r="I1436"/>
      <c r="J1436"/>
      <c r="K1436"/>
      <c r="L1436"/>
      <c r="N1436"/>
    </row>
    <row r="1437" spans="1:14" ht="13.5">
      <c r="A1437"/>
      <c r="B1437"/>
      <c r="C1437"/>
      <c r="D1437"/>
      <c r="E1437"/>
      <c r="F1437"/>
      <c r="G1437"/>
      <c r="H1437"/>
      <c r="I1437"/>
      <c r="J1437"/>
      <c r="K1437"/>
      <c r="L1437"/>
      <c r="N1437"/>
    </row>
    <row r="1438" spans="1:14" ht="13.5">
      <c r="A1438"/>
      <c r="B1438"/>
      <c r="C1438"/>
      <c r="D1438"/>
      <c r="E1438"/>
      <c r="F1438"/>
      <c r="G1438"/>
      <c r="H1438"/>
      <c r="I1438"/>
      <c r="J1438"/>
      <c r="K1438"/>
      <c r="L1438"/>
      <c r="N1438"/>
    </row>
    <row r="1439" spans="1:14" ht="13.5">
      <c r="A1439"/>
      <c r="B1439"/>
      <c r="C1439"/>
      <c r="D1439"/>
      <c r="E1439"/>
      <c r="F1439"/>
      <c r="G1439"/>
      <c r="H1439"/>
      <c r="I1439"/>
      <c r="J1439"/>
      <c r="K1439"/>
      <c r="L1439"/>
      <c r="N1439"/>
    </row>
    <row r="1440" spans="1:14" ht="13.5">
      <c r="A1440"/>
      <c r="B1440"/>
      <c r="C1440"/>
      <c r="D1440"/>
      <c r="E1440"/>
      <c r="F1440"/>
      <c r="G1440"/>
      <c r="H1440"/>
      <c r="I1440"/>
      <c r="J1440"/>
      <c r="K1440"/>
      <c r="L1440"/>
      <c r="N1440"/>
    </row>
    <row r="1441" spans="1:14" ht="13.5">
      <c r="A1441"/>
      <c r="B1441"/>
      <c r="C1441"/>
      <c r="D1441"/>
      <c r="E1441"/>
      <c r="F1441"/>
      <c r="G1441"/>
      <c r="H1441"/>
      <c r="I1441"/>
      <c r="J1441"/>
      <c r="K1441"/>
      <c r="L1441"/>
      <c r="N1441"/>
    </row>
    <row r="1442" spans="1:14" ht="13.5">
      <c r="A1442"/>
      <c r="B1442"/>
      <c r="C1442"/>
      <c r="D1442"/>
      <c r="E1442"/>
      <c r="F1442"/>
      <c r="G1442"/>
      <c r="H1442"/>
      <c r="I1442"/>
      <c r="J1442"/>
      <c r="K1442"/>
      <c r="L1442"/>
      <c r="N1442"/>
    </row>
    <row r="1443" spans="1:14" ht="13.5">
      <c r="A1443"/>
      <c r="B1443"/>
      <c r="C1443"/>
      <c r="D1443"/>
      <c r="E1443"/>
      <c r="F1443"/>
      <c r="G1443"/>
      <c r="H1443"/>
      <c r="I1443"/>
      <c r="J1443"/>
      <c r="K1443"/>
      <c r="L1443"/>
      <c r="N1443"/>
    </row>
    <row r="1444" spans="1:14" ht="13.5">
      <c r="A1444"/>
      <c r="B1444"/>
      <c r="C1444"/>
      <c r="D1444"/>
      <c r="E1444"/>
      <c r="F1444"/>
      <c r="G1444"/>
      <c r="H1444"/>
      <c r="I1444"/>
      <c r="J1444"/>
      <c r="K1444"/>
      <c r="L1444"/>
      <c r="N1444"/>
    </row>
    <row r="1445" spans="1:14" ht="13.5">
      <c r="A1445"/>
      <c r="B1445"/>
      <c r="C1445"/>
      <c r="D1445"/>
      <c r="E1445"/>
      <c r="F1445"/>
      <c r="G1445"/>
      <c r="H1445"/>
      <c r="I1445"/>
      <c r="J1445"/>
      <c r="K1445"/>
      <c r="L1445"/>
      <c r="N1445"/>
    </row>
    <row r="1446" spans="1:14" ht="13.5">
      <c r="A1446"/>
      <c r="B1446"/>
      <c r="C1446"/>
      <c r="D1446"/>
      <c r="E1446"/>
      <c r="F1446"/>
      <c r="G1446"/>
      <c r="H1446"/>
      <c r="I1446"/>
      <c r="J1446"/>
      <c r="K1446"/>
      <c r="L1446"/>
      <c r="N1446"/>
    </row>
    <row r="1447" spans="1:14" ht="13.5">
      <c r="A1447"/>
      <c r="B1447"/>
      <c r="C1447"/>
      <c r="D1447"/>
      <c r="E1447"/>
      <c r="F1447"/>
      <c r="G1447"/>
      <c r="H1447"/>
      <c r="I1447"/>
      <c r="J1447"/>
      <c r="K1447"/>
      <c r="L1447"/>
      <c r="N1447"/>
    </row>
    <row r="1448" spans="1:14" ht="13.5">
      <c r="A1448"/>
      <c r="B1448"/>
      <c r="C1448"/>
      <c r="D1448"/>
      <c r="E1448"/>
      <c r="F1448"/>
      <c r="G1448"/>
      <c r="H1448"/>
      <c r="I1448"/>
      <c r="J1448"/>
      <c r="K1448"/>
      <c r="L1448"/>
      <c r="N1448"/>
    </row>
    <row r="1449" spans="1:14" ht="13.5">
      <c r="A1449"/>
      <c r="B1449"/>
      <c r="C1449"/>
      <c r="D1449"/>
      <c r="E1449"/>
      <c r="F1449"/>
      <c r="G1449"/>
      <c r="H1449"/>
      <c r="I1449"/>
      <c r="J1449"/>
      <c r="K1449"/>
      <c r="L1449"/>
      <c r="N1449"/>
    </row>
    <row r="1450" spans="1:14" ht="13.5">
      <c r="A1450"/>
      <c r="B1450"/>
      <c r="C1450"/>
      <c r="D1450"/>
      <c r="E1450"/>
      <c r="F1450"/>
      <c r="G1450"/>
      <c r="H1450"/>
      <c r="I1450"/>
      <c r="J1450"/>
      <c r="K1450"/>
      <c r="L1450"/>
      <c r="N1450"/>
    </row>
    <row r="1451" spans="1:14" ht="13.5">
      <c r="A1451"/>
      <c r="B1451"/>
      <c r="C1451"/>
      <c r="D1451"/>
      <c r="E1451"/>
      <c r="F1451"/>
      <c r="G1451"/>
      <c r="H1451"/>
      <c r="I1451"/>
      <c r="J1451"/>
      <c r="K1451"/>
      <c r="L1451"/>
      <c r="N1451"/>
    </row>
    <row r="1452" spans="1:14" ht="13.5">
      <c r="A1452"/>
      <c r="B1452"/>
      <c r="C1452"/>
      <c r="D1452"/>
      <c r="E1452"/>
      <c r="F1452"/>
      <c r="G1452"/>
      <c r="H1452"/>
      <c r="I1452"/>
      <c r="J1452"/>
      <c r="K1452"/>
      <c r="L1452"/>
      <c r="N1452"/>
    </row>
    <row r="1453" spans="1:14" ht="13.5">
      <c r="A1453"/>
      <c r="B1453"/>
      <c r="C1453"/>
      <c r="D1453"/>
      <c r="E1453"/>
      <c r="F1453"/>
      <c r="G1453"/>
      <c r="H1453"/>
      <c r="I1453"/>
      <c r="J1453"/>
      <c r="K1453"/>
      <c r="L1453"/>
      <c r="N1453"/>
    </row>
    <row r="1454" spans="1:14" ht="13.5">
      <c r="A1454"/>
      <c r="B1454"/>
      <c r="C1454"/>
      <c r="D1454"/>
      <c r="E1454"/>
      <c r="F1454"/>
      <c r="G1454"/>
      <c r="H1454"/>
      <c r="I1454"/>
      <c r="J1454"/>
      <c r="K1454"/>
      <c r="L1454"/>
      <c r="N1454"/>
    </row>
    <row r="1455" spans="1:14" ht="13.5">
      <c r="A1455"/>
      <c r="B1455"/>
      <c r="C1455"/>
      <c r="D1455"/>
      <c r="E1455"/>
      <c r="F1455"/>
      <c r="G1455"/>
      <c r="H1455"/>
      <c r="I1455"/>
      <c r="J1455"/>
      <c r="K1455"/>
      <c r="L1455"/>
      <c r="N1455"/>
    </row>
    <row r="1456" spans="1:14" ht="13.5">
      <c r="A1456"/>
      <c r="B1456"/>
      <c r="C1456"/>
      <c r="D1456"/>
      <c r="E1456"/>
      <c r="F1456"/>
      <c r="G1456"/>
      <c r="H1456"/>
      <c r="I1456"/>
      <c r="J1456"/>
      <c r="K1456"/>
      <c r="L1456"/>
      <c r="N1456"/>
    </row>
    <row r="1457" spans="1:14" ht="13.5">
      <c r="A1457"/>
      <c r="B1457"/>
      <c r="C1457"/>
      <c r="D1457"/>
      <c r="E1457"/>
      <c r="F1457"/>
      <c r="G1457"/>
      <c r="H1457"/>
      <c r="I1457"/>
      <c r="J1457"/>
      <c r="K1457"/>
      <c r="L1457"/>
      <c r="N1457"/>
    </row>
    <row r="1458" spans="1:14" ht="13.5">
      <c r="A1458"/>
      <c r="B1458"/>
      <c r="C1458"/>
      <c r="D1458"/>
      <c r="E1458"/>
      <c r="F1458"/>
      <c r="G1458"/>
      <c r="H1458"/>
      <c r="I1458"/>
      <c r="J1458"/>
      <c r="K1458"/>
      <c r="L1458"/>
      <c r="N1458"/>
    </row>
    <row r="1459" spans="1:14" ht="13.5">
      <c r="A1459"/>
      <c r="B1459"/>
      <c r="C1459"/>
      <c r="D1459"/>
      <c r="E1459"/>
      <c r="F1459"/>
      <c r="G1459"/>
      <c r="H1459"/>
      <c r="I1459"/>
      <c r="J1459"/>
      <c r="K1459"/>
      <c r="L1459"/>
      <c r="N1459"/>
    </row>
    <row r="1460" spans="1:14" ht="13.5">
      <c r="A1460"/>
      <c r="B1460"/>
      <c r="C1460"/>
      <c r="D1460"/>
      <c r="E1460"/>
      <c r="F1460"/>
      <c r="G1460"/>
      <c r="H1460"/>
      <c r="I1460"/>
      <c r="J1460"/>
      <c r="K1460"/>
      <c r="L1460"/>
      <c r="N1460"/>
    </row>
    <row r="1461" spans="1:14" ht="13.5">
      <c r="A1461"/>
      <c r="B1461"/>
      <c r="C1461"/>
      <c r="D1461"/>
      <c r="E1461"/>
      <c r="F1461"/>
      <c r="G1461"/>
      <c r="H1461"/>
      <c r="I1461"/>
      <c r="J1461"/>
      <c r="K1461"/>
      <c r="L1461"/>
      <c r="N1461"/>
    </row>
    <row r="1462" spans="1:14" ht="13.5">
      <c r="A1462"/>
      <c r="B1462"/>
      <c r="C1462"/>
      <c r="D1462"/>
      <c r="E1462"/>
      <c r="F1462"/>
      <c r="G1462"/>
      <c r="H1462"/>
      <c r="I1462"/>
      <c r="J1462"/>
      <c r="K1462"/>
      <c r="L1462"/>
      <c r="N1462"/>
    </row>
    <row r="1463" spans="1:14" ht="13.5">
      <c r="A1463"/>
      <c r="B1463"/>
      <c r="C1463"/>
      <c r="D1463"/>
      <c r="E1463"/>
      <c r="F1463"/>
      <c r="G1463"/>
      <c r="H1463"/>
      <c r="I1463"/>
      <c r="J1463"/>
      <c r="K1463"/>
      <c r="L1463"/>
      <c r="N1463"/>
    </row>
    <row r="1464" spans="1:14" ht="13.5">
      <c r="A1464"/>
      <c r="B1464"/>
      <c r="C1464"/>
      <c r="D1464"/>
      <c r="E1464"/>
      <c r="F1464"/>
      <c r="G1464"/>
      <c r="H1464"/>
      <c r="I1464"/>
      <c r="J1464"/>
      <c r="K1464"/>
      <c r="L1464"/>
      <c r="N1464"/>
    </row>
    <row r="1465" spans="1:14" ht="13.5">
      <c r="A1465"/>
      <c r="B1465"/>
      <c r="C1465"/>
      <c r="D1465"/>
      <c r="E1465"/>
      <c r="F1465"/>
      <c r="G1465"/>
      <c r="H1465"/>
      <c r="I1465"/>
      <c r="J1465"/>
      <c r="K1465"/>
      <c r="L1465"/>
      <c r="N1465"/>
    </row>
    <row r="1466" spans="1:14" ht="13.5">
      <c r="A1466"/>
      <c r="B1466"/>
      <c r="C1466"/>
      <c r="D1466"/>
      <c r="E1466"/>
      <c r="F1466"/>
      <c r="G1466"/>
      <c r="H1466"/>
      <c r="I1466"/>
      <c r="J1466"/>
      <c r="K1466"/>
      <c r="L1466"/>
      <c r="N1466"/>
    </row>
    <row r="1467" spans="1:14" ht="13.5">
      <c r="A1467"/>
      <c r="B1467"/>
      <c r="C1467"/>
      <c r="D1467"/>
      <c r="E1467"/>
      <c r="F1467"/>
      <c r="G1467"/>
      <c r="H1467"/>
      <c r="I1467"/>
      <c r="J1467"/>
      <c r="K1467"/>
      <c r="L1467"/>
      <c r="N1467"/>
    </row>
    <row r="1468" spans="1:14" ht="13.5">
      <c r="A1468"/>
      <c r="B1468"/>
      <c r="C1468"/>
      <c r="D1468"/>
      <c r="E1468"/>
      <c r="F1468"/>
      <c r="G1468"/>
      <c r="H1468"/>
      <c r="I1468"/>
      <c r="J1468"/>
      <c r="K1468"/>
      <c r="L1468"/>
      <c r="N1468"/>
    </row>
    <row r="1469" spans="1:14" ht="13.5">
      <c r="A1469"/>
      <c r="B1469"/>
      <c r="C1469"/>
      <c r="D1469"/>
      <c r="E1469"/>
      <c r="F1469"/>
      <c r="G1469"/>
      <c r="H1469"/>
      <c r="I1469"/>
      <c r="J1469"/>
      <c r="K1469"/>
      <c r="L1469"/>
      <c r="N1469"/>
    </row>
    <row r="1470" spans="1:14" ht="13.5">
      <c r="A1470"/>
      <c r="B1470"/>
      <c r="C1470"/>
      <c r="D1470"/>
      <c r="E1470"/>
      <c r="F1470"/>
      <c r="G1470"/>
      <c r="H1470"/>
      <c r="I1470"/>
      <c r="J1470"/>
      <c r="K1470"/>
      <c r="L1470"/>
      <c r="N1470"/>
    </row>
    <row r="1471" spans="1:14" ht="13.5">
      <c r="A1471"/>
      <c r="B1471"/>
      <c r="C1471"/>
      <c r="D1471"/>
      <c r="E1471"/>
      <c r="F1471"/>
      <c r="G1471"/>
      <c r="H1471"/>
      <c r="I1471"/>
      <c r="J1471"/>
      <c r="K1471"/>
      <c r="L1471"/>
      <c r="N1471"/>
    </row>
    <row r="1472" spans="1:14" ht="13.5">
      <c r="A1472"/>
      <c r="B1472"/>
      <c r="C1472"/>
      <c r="D1472"/>
      <c r="E1472"/>
      <c r="F1472"/>
      <c r="G1472"/>
      <c r="H1472"/>
      <c r="I1472"/>
      <c r="J1472"/>
      <c r="K1472"/>
      <c r="L1472"/>
      <c r="N1472"/>
    </row>
    <row r="1473" spans="1:14" ht="13.5">
      <c r="A1473"/>
      <c r="B1473"/>
      <c r="C1473"/>
      <c r="D1473"/>
      <c r="E1473"/>
      <c r="F1473"/>
      <c r="G1473"/>
      <c r="H1473"/>
      <c r="I1473"/>
      <c r="J1473"/>
      <c r="K1473"/>
      <c r="L1473"/>
      <c r="N1473"/>
    </row>
    <row r="1474" spans="1:14" ht="13.5">
      <c r="A1474"/>
      <c r="B1474"/>
      <c r="C1474"/>
      <c r="D1474"/>
      <c r="E1474"/>
      <c r="F1474"/>
      <c r="G1474"/>
      <c r="H1474"/>
      <c r="I1474"/>
      <c r="J1474"/>
      <c r="K1474"/>
      <c r="L1474"/>
      <c r="N1474"/>
    </row>
    <row r="1475" spans="1:14" ht="13.5">
      <c r="A1475"/>
      <c r="B1475"/>
      <c r="C1475"/>
      <c r="D1475"/>
      <c r="E1475"/>
      <c r="F1475"/>
      <c r="G1475"/>
      <c r="H1475"/>
      <c r="I1475"/>
      <c r="J1475"/>
      <c r="K1475"/>
      <c r="L1475"/>
      <c r="N1475"/>
    </row>
    <row r="1476" spans="1:14" ht="13.5">
      <c r="A1476"/>
      <c r="B1476"/>
      <c r="C1476"/>
      <c r="D1476"/>
      <c r="E1476"/>
      <c r="F1476"/>
      <c r="G1476"/>
      <c r="H1476"/>
      <c r="I1476"/>
      <c r="J1476"/>
      <c r="K1476"/>
      <c r="L1476"/>
      <c r="N1476"/>
    </row>
    <row r="1477" spans="1:14" ht="13.5">
      <c r="A1477"/>
      <c r="B1477"/>
      <c r="C1477"/>
      <c r="D1477"/>
      <c r="E1477"/>
      <c r="F1477"/>
      <c r="G1477"/>
      <c r="H1477"/>
      <c r="I1477"/>
      <c r="J1477"/>
      <c r="K1477"/>
      <c r="L1477"/>
      <c r="N1477"/>
    </row>
    <row r="1478" spans="1:14" ht="13.5">
      <c r="A1478"/>
      <c r="B1478"/>
      <c r="C1478"/>
      <c r="D1478"/>
      <c r="E1478"/>
      <c r="F1478"/>
      <c r="G1478"/>
      <c r="H1478"/>
      <c r="I1478"/>
      <c r="J1478"/>
      <c r="K1478"/>
      <c r="L1478"/>
      <c r="N1478"/>
    </row>
    <row r="1479" spans="1:14" ht="13.5">
      <c r="A1479"/>
      <c r="B1479"/>
      <c r="C1479"/>
      <c r="D1479"/>
      <c r="E1479"/>
      <c r="F1479"/>
      <c r="G1479"/>
      <c r="H1479"/>
      <c r="I1479"/>
      <c r="J1479"/>
      <c r="K1479"/>
      <c r="L1479"/>
      <c r="N1479"/>
    </row>
    <row r="1480" spans="1:14" ht="13.5">
      <c r="A1480"/>
      <c r="B1480"/>
      <c r="C1480"/>
      <c r="D1480"/>
      <c r="E1480"/>
      <c r="F1480"/>
      <c r="G1480"/>
      <c r="H1480"/>
      <c r="I1480"/>
      <c r="J1480"/>
      <c r="K1480"/>
      <c r="L1480"/>
      <c r="N1480"/>
    </row>
    <row r="1481" spans="1:14" ht="13.5">
      <c r="A1481"/>
      <c r="B1481"/>
      <c r="C1481"/>
      <c r="D1481"/>
      <c r="E1481"/>
      <c r="F1481"/>
      <c r="G1481"/>
      <c r="H1481"/>
      <c r="I1481"/>
      <c r="J1481"/>
      <c r="K1481"/>
      <c r="L1481"/>
      <c r="N1481"/>
    </row>
    <row r="1482" spans="1:14" ht="13.5">
      <c r="A1482"/>
      <c r="B1482"/>
      <c r="C1482"/>
      <c r="D1482"/>
      <c r="E1482"/>
      <c r="F1482"/>
      <c r="G1482"/>
      <c r="H1482"/>
      <c r="I1482"/>
      <c r="J1482"/>
      <c r="K1482"/>
      <c r="L1482"/>
      <c r="N1482"/>
    </row>
    <row r="1483" spans="1:14" ht="13.5">
      <c r="A1483"/>
      <c r="B1483"/>
      <c r="C1483"/>
      <c r="D1483"/>
      <c r="E1483"/>
      <c r="F1483"/>
      <c r="G1483"/>
      <c r="H1483"/>
      <c r="I1483"/>
      <c r="J1483"/>
      <c r="K1483"/>
      <c r="L1483"/>
      <c r="N1483"/>
    </row>
    <row r="1484" spans="1:14" ht="13.5">
      <c r="A1484"/>
      <c r="B1484"/>
      <c r="C1484"/>
      <c r="D1484"/>
      <c r="E1484"/>
      <c r="F1484"/>
      <c r="G1484"/>
      <c r="H1484"/>
      <c r="I1484"/>
      <c r="J1484"/>
      <c r="K1484"/>
      <c r="L1484"/>
      <c r="N1484"/>
    </row>
    <row r="1485" spans="1:14" ht="13.5">
      <c r="A1485"/>
      <c r="B1485"/>
      <c r="C1485"/>
      <c r="D1485"/>
      <c r="E1485"/>
      <c r="F1485"/>
      <c r="G1485"/>
      <c r="H1485"/>
      <c r="I1485"/>
      <c r="J1485"/>
      <c r="K1485"/>
      <c r="L1485"/>
      <c r="N1485"/>
    </row>
    <row r="1486" spans="1:14" ht="13.5">
      <c r="A1486"/>
      <c r="B1486"/>
      <c r="C1486"/>
      <c r="D1486"/>
      <c r="E1486"/>
      <c r="F1486"/>
      <c r="G1486"/>
      <c r="H1486"/>
      <c r="I1486"/>
      <c r="J1486"/>
      <c r="K1486"/>
      <c r="L1486"/>
      <c r="N1486"/>
    </row>
    <row r="1487" spans="1:14" ht="13.5">
      <c r="A1487"/>
      <c r="B1487"/>
      <c r="C1487"/>
      <c r="D1487"/>
      <c r="E1487"/>
      <c r="F1487"/>
      <c r="G1487"/>
      <c r="H1487"/>
      <c r="I1487"/>
      <c r="J1487"/>
      <c r="K1487"/>
      <c r="L1487"/>
      <c r="N1487"/>
    </row>
    <row r="1488" spans="1:14" ht="13.5">
      <c r="A1488"/>
      <c r="B1488"/>
      <c r="C1488"/>
      <c r="D1488"/>
      <c r="E1488"/>
      <c r="F1488"/>
      <c r="G1488"/>
      <c r="H1488"/>
      <c r="I1488"/>
      <c r="J1488"/>
      <c r="K1488"/>
      <c r="L1488"/>
      <c r="N1488"/>
    </row>
    <row r="1489" spans="1:14" ht="13.5">
      <c r="A1489"/>
      <c r="B1489"/>
      <c r="C1489"/>
      <c r="D1489"/>
      <c r="E1489"/>
      <c r="F1489"/>
      <c r="G1489"/>
      <c r="H1489"/>
      <c r="I1489"/>
      <c r="J1489"/>
      <c r="K1489"/>
      <c r="L1489"/>
      <c r="N1489"/>
    </row>
    <row r="1490" spans="1:14" ht="13.5">
      <c r="A1490"/>
      <c r="B1490"/>
      <c r="C1490"/>
      <c r="D1490"/>
      <c r="E1490"/>
      <c r="F1490"/>
      <c r="G1490"/>
      <c r="H1490"/>
      <c r="I1490"/>
      <c r="J1490"/>
      <c r="K1490"/>
      <c r="L1490"/>
      <c r="N1490"/>
    </row>
    <row r="1491" spans="1:14" ht="13.5">
      <c r="A1491"/>
      <c r="B1491"/>
      <c r="C1491"/>
      <c r="D1491"/>
      <c r="E1491"/>
      <c r="F1491"/>
      <c r="G1491"/>
      <c r="H1491"/>
      <c r="I1491"/>
      <c r="J1491"/>
      <c r="K1491"/>
      <c r="L1491"/>
      <c r="N1491"/>
    </row>
    <row r="1492" spans="1:14" ht="13.5">
      <c r="A1492"/>
      <c r="B1492"/>
      <c r="C1492"/>
      <c r="D1492"/>
      <c r="E1492"/>
      <c r="F1492"/>
      <c r="G1492"/>
      <c r="H1492"/>
      <c r="I1492"/>
      <c r="J1492"/>
      <c r="K1492"/>
      <c r="L1492"/>
      <c r="N1492"/>
    </row>
    <row r="1493" spans="1:14" ht="13.5">
      <c r="A1493"/>
      <c r="B1493"/>
      <c r="C1493"/>
      <c r="D1493"/>
      <c r="E1493"/>
      <c r="F1493"/>
      <c r="G1493"/>
      <c r="H1493"/>
      <c r="I1493"/>
      <c r="J1493"/>
      <c r="K1493"/>
      <c r="L1493"/>
      <c r="N1493"/>
    </row>
    <row r="1494" spans="1:14" ht="13.5">
      <c r="A1494"/>
      <c r="B1494"/>
      <c r="C1494"/>
      <c r="D1494"/>
      <c r="E1494"/>
      <c r="F1494"/>
      <c r="G1494"/>
      <c r="H1494"/>
      <c r="I1494"/>
      <c r="J1494"/>
      <c r="K1494"/>
      <c r="L1494"/>
      <c r="N1494"/>
    </row>
    <row r="1495" spans="1:14" ht="13.5">
      <c r="A1495"/>
      <c r="B1495"/>
      <c r="C1495"/>
      <c r="D1495"/>
      <c r="E1495"/>
      <c r="F1495"/>
      <c r="G1495"/>
      <c r="H1495"/>
      <c r="I1495"/>
      <c r="J1495"/>
      <c r="K1495"/>
      <c r="L1495"/>
      <c r="N1495"/>
    </row>
    <row r="1496" spans="1:14" ht="13.5">
      <c r="A1496"/>
      <c r="B1496"/>
      <c r="C1496"/>
      <c r="D1496"/>
      <c r="E1496"/>
      <c r="F1496"/>
      <c r="G1496"/>
      <c r="H1496"/>
      <c r="I1496"/>
      <c r="J1496"/>
      <c r="K1496"/>
      <c r="L1496"/>
      <c r="N1496"/>
    </row>
    <row r="1497" spans="1:14" ht="13.5">
      <c r="A1497"/>
      <c r="B1497"/>
      <c r="C1497"/>
      <c r="D1497"/>
      <c r="E1497"/>
      <c r="F1497"/>
      <c r="G1497"/>
      <c r="H1497"/>
      <c r="I1497"/>
      <c r="J1497"/>
      <c r="K1497"/>
      <c r="L1497"/>
      <c r="N1497"/>
    </row>
    <row r="1498" spans="1:14" ht="13.5">
      <c r="A1498"/>
      <c r="B1498"/>
      <c r="C1498"/>
      <c r="D1498"/>
      <c r="E1498"/>
      <c r="F1498"/>
      <c r="G1498"/>
      <c r="H1498"/>
      <c r="I1498"/>
      <c r="J1498"/>
      <c r="K1498"/>
      <c r="L1498"/>
      <c r="N1498"/>
    </row>
    <row r="1499" spans="1:14" ht="13.5">
      <c r="A1499"/>
      <c r="B1499"/>
      <c r="C1499"/>
      <c r="D1499"/>
      <c r="E1499"/>
      <c r="F1499"/>
      <c r="G1499"/>
      <c r="H1499"/>
      <c r="I1499"/>
      <c r="J1499"/>
      <c r="K1499"/>
      <c r="L1499"/>
      <c r="N1499"/>
    </row>
    <row r="1500" spans="1:14" ht="13.5">
      <c r="A1500"/>
      <c r="B1500"/>
      <c r="C1500"/>
      <c r="D1500"/>
      <c r="E1500"/>
      <c r="F1500"/>
      <c r="G1500"/>
      <c r="H1500"/>
      <c r="I1500"/>
      <c r="J1500"/>
      <c r="K1500"/>
      <c r="L1500"/>
      <c r="N1500"/>
    </row>
    <row r="1501" spans="1:14" ht="13.5">
      <c r="A1501"/>
      <c r="B1501"/>
      <c r="C1501"/>
      <c r="D1501"/>
      <c r="E1501"/>
      <c r="F1501"/>
      <c r="G1501"/>
      <c r="H1501"/>
      <c r="I1501"/>
      <c r="J1501"/>
      <c r="K1501"/>
      <c r="L1501"/>
      <c r="N1501"/>
    </row>
    <row r="1502" spans="1:14" ht="13.5">
      <c r="A1502"/>
      <c r="B1502"/>
      <c r="C1502"/>
      <c r="D1502"/>
      <c r="E1502"/>
      <c r="F1502"/>
      <c r="G1502"/>
      <c r="H1502"/>
      <c r="I1502"/>
      <c r="J1502"/>
      <c r="K1502"/>
      <c r="L1502"/>
      <c r="N1502"/>
    </row>
    <row r="1503" spans="1:14" ht="13.5">
      <c r="A1503"/>
      <c r="B1503"/>
      <c r="C1503"/>
      <c r="D1503"/>
      <c r="E1503"/>
      <c r="F1503"/>
      <c r="G1503"/>
      <c r="H1503"/>
      <c r="I1503"/>
      <c r="J1503"/>
      <c r="K1503"/>
      <c r="L1503"/>
      <c r="N1503"/>
    </row>
    <row r="1504" spans="1:14" ht="13.5">
      <c r="A1504"/>
      <c r="B1504"/>
      <c r="C1504"/>
      <c r="D1504"/>
      <c r="E1504"/>
      <c r="F1504"/>
      <c r="G1504"/>
      <c r="H1504"/>
      <c r="I1504"/>
      <c r="J1504"/>
      <c r="K1504"/>
      <c r="L1504"/>
      <c r="N1504"/>
    </row>
    <row r="1505" spans="1:14" ht="13.5">
      <c r="A1505"/>
      <c r="B1505"/>
      <c r="C1505"/>
      <c r="D1505"/>
      <c r="E1505"/>
      <c r="F1505"/>
      <c r="G1505"/>
      <c r="H1505"/>
      <c r="I1505"/>
      <c r="J1505"/>
      <c r="K1505"/>
      <c r="L1505"/>
      <c r="N1505"/>
    </row>
    <row r="1506" spans="1:14" ht="13.5">
      <c r="A1506"/>
      <c r="B1506"/>
      <c r="C1506"/>
      <c r="D1506"/>
      <c r="E1506"/>
      <c r="F1506"/>
      <c r="G1506"/>
      <c r="H1506"/>
      <c r="I1506"/>
      <c r="J1506"/>
      <c r="K1506"/>
      <c r="L1506"/>
      <c r="N1506"/>
    </row>
    <row r="1507" spans="1:14" ht="13.5">
      <c r="A1507"/>
      <c r="B1507"/>
      <c r="C1507"/>
      <c r="D1507"/>
      <c r="E1507"/>
      <c r="F1507"/>
      <c r="G1507"/>
      <c r="H1507"/>
      <c r="I1507"/>
      <c r="J1507"/>
      <c r="K1507"/>
      <c r="L1507"/>
      <c r="N1507"/>
    </row>
    <row r="1508" spans="1:14" ht="13.5">
      <c r="A1508"/>
      <c r="B1508"/>
      <c r="C1508"/>
      <c r="D1508"/>
      <c r="E1508"/>
      <c r="F1508"/>
      <c r="G1508"/>
      <c r="H1508"/>
      <c r="I1508"/>
      <c r="J1508"/>
      <c r="K1508"/>
      <c r="L1508"/>
      <c r="N1508"/>
    </row>
    <row r="1509" spans="1:14" ht="13.5">
      <c r="A1509"/>
      <c r="B1509"/>
      <c r="C1509"/>
      <c r="D1509"/>
      <c r="E1509"/>
      <c r="F1509"/>
      <c r="G1509"/>
      <c r="H1509"/>
      <c r="I1509"/>
      <c r="J1509"/>
      <c r="K1509"/>
      <c r="L1509"/>
      <c r="N1509"/>
    </row>
    <row r="1510" spans="1:14" ht="13.5">
      <c r="A1510"/>
      <c r="B1510"/>
      <c r="C1510"/>
      <c r="D1510"/>
      <c r="E1510"/>
      <c r="F1510"/>
      <c r="G1510"/>
      <c r="H1510"/>
      <c r="I1510"/>
      <c r="J1510"/>
      <c r="K1510"/>
      <c r="L1510"/>
      <c r="N1510"/>
    </row>
    <row r="1511" spans="1:14" ht="13.5">
      <c r="A1511"/>
      <c r="B1511"/>
      <c r="C1511"/>
      <c r="D1511"/>
      <c r="E1511"/>
      <c r="F1511"/>
      <c r="G1511"/>
      <c r="H1511"/>
      <c r="I1511"/>
      <c r="J1511"/>
      <c r="K1511"/>
      <c r="L1511"/>
      <c r="N1511"/>
    </row>
    <row r="1512" spans="1:14" ht="13.5">
      <c r="A1512"/>
      <c r="B1512"/>
      <c r="C1512"/>
      <c r="D1512"/>
      <c r="E1512"/>
      <c r="F1512"/>
      <c r="G1512"/>
      <c r="H1512"/>
      <c r="I1512"/>
      <c r="J1512"/>
      <c r="K1512"/>
      <c r="L1512"/>
      <c r="N1512"/>
    </row>
    <row r="1513" spans="1:14" ht="13.5">
      <c r="A1513"/>
      <c r="B1513"/>
      <c r="C1513"/>
      <c r="D1513"/>
      <c r="E1513"/>
      <c r="F1513"/>
      <c r="G1513"/>
      <c r="H1513"/>
      <c r="I1513"/>
      <c r="J1513"/>
      <c r="K1513"/>
      <c r="L1513"/>
      <c r="N1513"/>
    </row>
    <row r="1514" spans="1:14" ht="13.5">
      <c r="A1514"/>
      <c r="B1514"/>
      <c r="C1514"/>
      <c r="D1514"/>
      <c r="E1514"/>
      <c r="F1514"/>
      <c r="G1514"/>
      <c r="H1514"/>
      <c r="I1514"/>
      <c r="J1514"/>
      <c r="K1514"/>
      <c r="L1514"/>
      <c r="N1514"/>
    </row>
    <row r="1515" spans="1:14" ht="13.5">
      <c r="A1515"/>
      <c r="B1515"/>
      <c r="C1515"/>
      <c r="D1515"/>
      <c r="E1515"/>
      <c r="F1515"/>
      <c r="G1515"/>
      <c r="H1515"/>
      <c r="I1515"/>
      <c r="J1515"/>
      <c r="K1515"/>
      <c r="L1515"/>
      <c r="N1515"/>
    </row>
    <row r="1516" spans="1:14" ht="13.5">
      <c r="A1516"/>
      <c r="B1516"/>
      <c r="C1516"/>
      <c r="D1516"/>
      <c r="E1516"/>
      <c r="F1516"/>
      <c r="G1516"/>
      <c r="H1516"/>
      <c r="I1516"/>
      <c r="J1516"/>
      <c r="K1516"/>
      <c r="L1516"/>
      <c r="N1516"/>
    </row>
    <row r="1517" spans="1:14" ht="13.5">
      <c r="A1517"/>
      <c r="B1517"/>
      <c r="C1517"/>
      <c r="D1517"/>
      <c r="E1517"/>
      <c r="F1517"/>
      <c r="G1517"/>
      <c r="H1517"/>
      <c r="I1517"/>
      <c r="J1517"/>
      <c r="K1517"/>
      <c r="L1517"/>
      <c r="N1517"/>
    </row>
    <row r="1518" spans="1:14" ht="13.5">
      <c r="A1518"/>
      <c r="B1518"/>
      <c r="C1518"/>
      <c r="D1518"/>
      <c r="E1518"/>
      <c r="F1518"/>
      <c r="G1518"/>
      <c r="H1518"/>
      <c r="I1518"/>
      <c r="J1518"/>
      <c r="K1518"/>
      <c r="L1518"/>
      <c r="N1518"/>
    </row>
    <row r="1519" spans="1:14" ht="13.5">
      <c r="A1519"/>
      <c r="B1519"/>
      <c r="C1519"/>
      <c r="D1519"/>
      <c r="E1519"/>
      <c r="F1519"/>
      <c r="G1519"/>
      <c r="H1519"/>
      <c r="I1519"/>
      <c r="J1519"/>
      <c r="K1519"/>
      <c r="L1519"/>
      <c r="N1519"/>
    </row>
    <row r="1520" spans="1:14" ht="13.5">
      <c r="A1520"/>
      <c r="B1520"/>
      <c r="C1520"/>
      <c r="D1520"/>
      <c r="E1520"/>
      <c r="F1520"/>
      <c r="G1520"/>
      <c r="H1520"/>
      <c r="I1520"/>
      <c r="J1520"/>
      <c r="K1520"/>
      <c r="L1520"/>
      <c r="N1520"/>
    </row>
    <row r="1521" spans="1:14" ht="13.5">
      <c r="A1521"/>
      <c r="B1521"/>
      <c r="C1521"/>
      <c r="D1521"/>
      <c r="E1521"/>
      <c r="F1521"/>
      <c r="G1521"/>
      <c r="H1521"/>
      <c r="I1521"/>
      <c r="J1521"/>
      <c r="K1521"/>
      <c r="L1521"/>
      <c r="N1521"/>
    </row>
    <row r="1522" spans="1:14" ht="13.5">
      <c r="A1522"/>
      <c r="B1522"/>
      <c r="C1522"/>
      <c r="D1522"/>
      <c r="E1522"/>
      <c r="F1522"/>
      <c r="G1522"/>
      <c r="H1522"/>
      <c r="I1522"/>
      <c r="J1522"/>
      <c r="K1522"/>
      <c r="L1522"/>
      <c r="N1522"/>
    </row>
    <row r="1523" spans="1:14" ht="13.5">
      <c r="A1523"/>
      <c r="B1523"/>
      <c r="C1523"/>
      <c r="D1523"/>
      <c r="E1523"/>
      <c r="F1523"/>
      <c r="G1523"/>
      <c r="H1523"/>
      <c r="I1523"/>
      <c r="J1523"/>
      <c r="K1523"/>
      <c r="L1523"/>
      <c r="N1523"/>
    </row>
    <row r="1524" spans="1:14" ht="13.5">
      <c r="A1524"/>
      <c r="B1524"/>
      <c r="C1524"/>
      <c r="D1524"/>
      <c r="E1524"/>
      <c r="F1524"/>
      <c r="G1524"/>
      <c r="H1524"/>
      <c r="I1524"/>
      <c r="J1524"/>
      <c r="K1524"/>
      <c r="L1524"/>
      <c r="N1524"/>
    </row>
    <row r="1525" spans="1:14" ht="13.5">
      <c r="A1525"/>
      <c r="B1525"/>
      <c r="C1525"/>
      <c r="D1525"/>
      <c r="E1525"/>
      <c r="F1525"/>
      <c r="G1525"/>
      <c r="H1525"/>
      <c r="I1525"/>
      <c r="J1525"/>
      <c r="K1525"/>
      <c r="L1525"/>
      <c r="N1525"/>
    </row>
    <row r="1526" spans="1:14" ht="13.5">
      <c r="A1526"/>
      <c r="B1526"/>
      <c r="C1526"/>
      <c r="D1526"/>
      <c r="E1526"/>
      <c r="F1526"/>
      <c r="G1526"/>
      <c r="H1526"/>
      <c r="I1526"/>
      <c r="J1526"/>
      <c r="K1526"/>
      <c r="L1526"/>
      <c r="N1526"/>
    </row>
    <row r="1527" spans="1:14" ht="13.5">
      <c r="A1527"/>
      <c r="B1527"/>
      <c r="C1527"/>
      <c r="D1527"/>
      <c r="E1527"/>
      <c r="F1527"/>
      <c r="G1527"/>
      <c r="H1527"/>
      <c r="I1527"/>
      <c r="J1527"/>
      <c r="K1527"/>
      <c r="L1527"/>
      <c r="N1527"/>
    </row>
    <row r="1528" spans="1:14" ht="13.5">
      <c r="A1528"/>
      <c r="B1528"/>
      <c r="C1528"/>
      <c r="D1528"/>
      <c r="E1528"/>
      <c r="F1528"/>
      <c r="G1528"/>
      <c r="H1528"/>
      <c r="I1528"/>
      <c r="J1528"/>
      <c r="K1528"/>
      <c r="L1528"/>
      <c r="N1528"/>
    </row>
    <row r="1529" spans="1:14" ht="13.5">
      <c r="A1529"/>
      <c r="B1529"/>
      <c r="C1529"/>
      <c r="D1529"/>
      <c r="E1529"/>
      <c r="F1529"/>
      <c r="G1529"/>
      <c r="H1529"/>
      <c r="I1529"/>
      <c r="J1529"/>
      <c r="K1529"/>
      <c r="L1529"/>
      <c r="N1529"/>
    </row>
    <row r="1530" spans="1:14" ht="13.5">
      <c r="A1530"/>
      <c r="B1530"/>
      <c r="C1530"/>
      <c r="D1530"/>
      <c r="E1530"/>
      <c r="F1530"/>
      <c r="G1530"/>
      <c r="H1530"/>
      <c r="I1530"/>
      <c r="J1530"/>
      <c r="K1530"/>
      <c r="L1530"/>
      <c r="N1530"/>
    </row>
    <row r="1531" spans="1:14" ht="13.5">
      <c r="A1531"/>
      <c r="B1531"/>
      <c r="C1531"/>
      <c r="D1531"/>
      <c r="E1531"/>
      <c r="F1531"/>
      <c r="G1531"/>
      <c r="H1531"/>
      <c r="I1531"/>
      <c r="J1531"/>
      <c r="K1531"/>
      <c r="L1531"/>
      <c r="N1531"/>
    </row>
    <row r="1532" spans="1:14" ht="13.5">
      <c r="A1532"/>
      <c r="B1532"/>
      <c r="C1532"/>
      <c r="D1532"/>
      <c r="E1532"/>
      <c r="F1532"/>
      <c r="G1532"/>
      <c r="H1532"/>
      <c r="I1532"/>
      <c r="J1532"/>
      <c r="K1532"/>
      <c r="L1532"/>
      <c r="N1532"/>
    </row>
    <row r="1533" spans="1:14" ht="13.5">
      <c r="A1533"/>
      <c r="B1533"/>
      <c r="C1533"/>
      <c r="D1533"/>
      <c r="E1533"/>
      <c r="F1533"/>
      <c r="G1533"/>
      <c r="H1533"/>
      <c r="I1533"/>
      <c r="J1533"/>
      <c r="K1533"/>
      <c r="L1533"/>
      <c r="N1533"/>
    </row>
    <row r="1534" spans="1:14" ht="13.5">
      <c r="A1534"/>
      <c r="B1534"/>
      <c r="C1534"/>
      <c r="D1534"/>
      <c r="E1534"/>
      <c r="F1534"/>
      <c r="G1534"/>
      <c r="H1534"/>
      <c r="I1534"/>
      <c r="J1534"/>
      <c r="K1534"/>
      <c r="L1534"/>
      <c r="N1534"/>
    </row>
    <row r="1535" spans="1:14" ht="13.5">
      <c r="A1535"/>
      <c r="B1535"/>
      <c r="C1535"/>
      <c r="D1535"/>
      <c r="E1535"/>
      <c r="F1535"/>
      <c r="G1535"/>
      <c r="H1535"/>
      <c r="I1535"/>
      <c r="J1535"/>
      <c r="K1535"/>
      <c r="L1535"/>
      <c r="N1535"/>
    </row>
    <row r="1536" spans="1:14" ht="13.5">
      <c r="A1536"/>
      <c r="B1536"/>
      <c r="C1536"/>
      <c r="D1536"/>
      <c r="E1536"/>
      <c r="F1536"/>
      <c r="G1536"/>
      <c r="H1536"/>
      <c r="I1536"/>
      <c r="J1536"/>
      <c r="K1536"/>
      <c r="L1536"/>
      <c r="N1536"/>
    </row>
    <row r="1537" spans="1:14" ht="13.5">
      <c r="A1537"/>
      <c r="B1537"/>
      <c r="C1537"/>
      <c r="D1537"/>
      <c r="E1537"/>
      <c r="F1537"/>
      <c r="G1537"/>
      <c r="H1537"/>
      <c r="I1537"/>
      <c r="J1537"/>
      <c r="K1537"/>
      <c r="L1537"/>
      <c r="N1537"/>
    </row>
    <row r="1538" spans="1:14" ht="13.5">
      <c r="A1538"/>
      <c r="B1538"/>
      <c r="C1538"/>
      <c r="D1538"/>
      <c r="E1538"/>
      <c r="F1538"/>
      <c r="G1538"/>
      <c r="H1538"/>
      <c r="I1538"/>
      <c r="J1538"/>
      <c r="K1538"/>
      <c r="L1538"/>
      <c r="N1538"/>
    </row>
    <row r="1539" spans="1:14" ht="13.5">
      <c r="A1539"/>
      <c r="B1539"/>
      <c r="C1539"/>
      <c r="D1539"/>
      <c r="E1539"/>
      <c r="F1539"/>
      <c r="G1539"/>
      <c r="H1539"/>
      <c r="I1539"/>
      <c r="J1539"/>
      <c r="K1539"/>
      <c r="L1539"/>
      <c r="N1539"/>
    </row>
    <row r="1540" spans="1:14" ht="13.5">
      <c r="A1540"/>
      <c r="B1540"/>
      <c r="C1540"/>
      <c r="D1540"/>
      <c r="E1540"/>
      <c r="F1540"/>
      <c r="G1540"/>
      <c r="H1540"/>
      <c r="I1540"/>
      <c r="J1540"/>
      <c r="K1540"/>
      <c r="L1540"/>
      <c r="N1540"/>
    </row>
    <row r="1541" spans="1:14" ht="13.5">
      <c r="A1541"/>
      <c r="B1541"/>
      <c r="C1541"/>
      <c r="D1541"/>
      <c r="E1541"/>
      <c r="F1541"/>
      <c r="G1541"/>
      <c r="H1541"/>
      <c r="I1541"/>
      <c r="J1541"/>
      <c r="K1541"/>
      <c r="L1541"/>
      <c r="N1541"/>
    </row>
    <row r="1542" spans="1:14" ht="13.5">
      <c r="A1542"/>
      <c r="B1542"/>
      <c r="C1542"/>
      <c r="D1542"/>
      <c r="E1542"/>
      <c r="F1542"/>
      <c r="G1542"/>
      <c r="H1542"/>
      <c r="I1542"/>
      <c r="J1542"/>
      <c r="K1542"/>
      <c r="L1542"/>
      <c r="N1542"/>
    </row>
    <row r="1543" spans="1:14" ht="13.5">
      <c r="A1543"/>
      <c r="B1543"/>
      <c r="C1543"/>
      <c r="D1543"/>
      <c r="E1543"/>
      <c r="F1543"/>
      <c r="G1543"/>
      <c r="H1543"/>
      <c r="I1543"/>
      <c r="J1543"/>
      <c r="K1543"/>
      <c r="L1543"/>
      <c r="N1543"/>
    </row>
    <row r="1544" spans="1:14" ht="13.5">
      <c r="A1544"/>
      <c r="B1544"/>
      <c r="C1544"/>
      <c r="D1544"/>
      <c r="E1544"/>
      <c r="F1544"/>
      <c r="G1544"/>
      <c r="H1544"/>
      <c r="I1544"/>
      <c r="J1544"/>
      <c r="K1544"/>
      <c r="L1544"/>
      <c r="N1544"/>
    </row>
    <row r="1545" spans="1:14" ht="13.5">
      <c r="A1545"/>
      <c r="B1545"/>
      <c r="C1545"/>
      <c r="D1545"/>
      <c r="E1545"/>
      <c r="F1545"/>
      <c r="G1545"/>
      <c r="H1545"/>
      <c r="I1545"/>
      <c r="J1545"/>
      <c r="K1545"/>
      <c r="L1545"/>
      <c r="N1545"/>
    </row>
    <row r="1546" spans="1:14" ht="13.5">
      <c r="A1546"/>
      <c r="B1546"/>
      <c r="C1546"/>
      <c r="D1546"/>
      <c r="E1546"/>
      <c r="F1546"/>
      <c r="G1546"/>
      <c r="H1546"/>
      <c r="I1546"/>
      <c r="J1546"/>
      <c r="K1546"/>
      <c r="L1546"/>
      <c r="N1546"/>
    </row>
    <row r="1547" spans="1:14" ht="13.5">
      <c r="A1547"/>
      <c r="B1547"/>
      <c r="C1547"/>
      <c r="D1547"/>
      <c r="E1547"/>
      <c r="F1547"/>
      <c r="G1547"/>
      <c r="H1547"/>
      <c r="I1547"/>
      <c r="J1547"/>
      <c r="K1547"/>
      <c r="L1547"/>
      <c r="N1547"/>
    </row>
    <row r="1548" spans="1:14" ht="13.5">
      <c r="A1548"/>
      <c r="B1548"/>
      <c r="C1548"/>
      <c r="D1548"/>
      <c r="E1548"/>
      <c r="F1548"/>
      <c r="G1548"/>
      <c r="H1548"/>
      <c r="I1548"/>
      <c r="J1548"/>
      <c r="K1548"/>
      <c r="L1548"/>
      <c r="N1548"/>
    </row>
    <row r="1549" spans="1:14" ht="13.5">
      <c r="A1549"/>
      <c r="B1549"/>
      <c r="C1549"/>
      <c r="D1549"/>
      <c r="E1549"/>
      <c r="F1549"/>
      <c r="G1549"/>
      <c r="H1549"/>
      <c r="I1549"/>
      <c r="J1549"/>
      <c r="K1549"/>
      <c r="L1549"/>
      <c r="N1549"/>
    </row>
    <row r="1550" spans="1:14" ht="13.5">
      <c r="A1550"/>
      <c r="B1550"/>
      <c r="C1550"/>
      <c r="D1550"/>
      <c r="E1550"/>
      <c r="F1550"/>
      <c r="G1550"/>
      <c r="H1550"/>
      <c r="I1550"/>
      <c r="J1550"/>
      <c r="K1550"/>
      <c r="L1550"/>
      <c r="N1550"/>
    </row>
    <row r="1551" spans="1:14" ht="13.5">
      <c r="A1551"/>
      <c r="B1551"/>
      <c r="C1551"/>
      <c r="D1551"/>
      <c r="E1551"/>
      <c r="F1551"/>
      <c r="G1551"/>
      <c r="H1551"/>
      <c r="I1551"/>
      <c r="J1551"/>
      <c r="K1551"/>
      <c r="L1551"/>
      <c r="N1551"/>
    </row>
    <row r="1552" spans="1:14" ht="13.5">
      <c r="A1552"/>
      <c r="B1552"/>
      <c r="C1552"/>
      <c r="D1552"/>
      <c r="E1552"/>
      <c r="F1552"/>
      <c r="G1552"/>
      <c r="H1552"/>
      <c r="I1552"/>
      <c r="J1552"/>
      <c r="K1552"/>
      <c r="L1552"/>
      <c r="N1552"/>
    </row>
    <row r="1553" spans="1:14" ht="13.5">
      <c r="A1553"/>
      <c r="B1553"/>
      <c r="C1553"/>
      <c r="D1553"/>
      <c r="E1553"/>
      <c r="F1553"/>
      <c r="G1553"/>
      <c r="H1553"/>
      <c r="I1553"/>
      <c r="J1553"/>
      <c r="K1553"/>
      <c r="L1553"/>
      <c r="N1553"/>
    </row>
    <row r="1554" spans="1:14" ht="13.5">
      <c r="A1554"/>
      <c r="B1554"/>
      <c r="C1554"/>
      <c r="D1554"/>
      <c r="E1554"/>
      <c r="F1554"/>
      <c r="G1554"/>
      <c r="H1554"/>
      <c r="I1554"/>
      <c r="J1554"/>
      <c r="K1554"/>
      <c r="L1554"/>
      <c r="N1554"/>
    </row>
    <row r="1555" spans="1:14" ht="13.5">
      <c r="A1555"/>
      <c r="B1555"/>
      <c r="C1555"/>
      <c r="D1555"/>
      <c r="E1555"/>
      <c r="F1555"/>
      <c r="G1555"/>
      <c r="H1555"/>
      <c r="I1555"/>
      <c r="J1555"/>
      <c r="K1555"/>
      <c r="L1555"/>
      <c r="N1555"/>
    </row>
    <row r="1556" spans="1:14" ht="13.5">
      <c r="A1556"/>
      <c r="B1556"/>
      <c r="C1556"/>
      <c r="D1556"/>
      <c r="E1556"/>
      <c r="F1556"/>
      <c r="G1556"/>
      <c r="H1556"/>
      <c r="I1556"/>
      <c r="J1556"/>
      <c r="K1556"/>
      <c r="L1556"/>
      <c r="N1556"/>
    </row>
    <row r="1557" spans="1:14" ht="13.5">
      <c r="A1557"/>
      <c r="B1557"/>
      <c r="C1557"/>
      <c r="D1557"/>
      <c r="E1557"/>
      <c r="F1557"/>
      <c r="G1557"/>
      <c r="H1557"/>
      <c r="I1557"/>
      <c r="J1557"/>
      <c r="K1557"/>
      <c r="L1557"/>
      <c r="N1557"/>
    </row>
    <row r="1558" spans="1:14" ht="13.5">
      <c r="A1558"/>
      <c r="B1558"/>
      <c r="C1558"/>
      <c r="D1558"/>
      <c r="E1558"/>
      <c r="F1558"/>
      <c r="G1558"/>
      <c r="H1558"/>
      <c r="I1558"/>
      <c r="J1558"/>
      <c r="K1558"/>
      <c r="L1558"/>
      <c r="N1558"/>
    </row>
    <row r="1559" spans="1:14" ht="13.5">
      <c r="A1559"/>
      <c r="B1559"/>
      <c r="C1559"/>
      <c r="D1559"/>
      <c r="E1559"/>
      <c r="F1559"/>
      <c r="G1559"/>
      <c r="H1559"/>
      <c r="I1559"/>
      <c r="J1559"/>
      <c r="K1559"/>
      <c r="L1559"/>
      <c r="N1559"/>
    </row>
    <row r="1560" spans="1:14" ht="13.5">
      <c r="A1560"/>
      <c r="B1560"/>
      <c r="C1560"/>
      <c r="D1560"/>
      <c r="E1560"/>
      <c r="F1560"/>
      <c r="G1560"/>
      <c r="H1560"/>
      <c r="I1560"/>
      <c r="J1560"/>
      <c r="K1560"/>
      <c r="L1560"/>
      <c r="N1560"/>
    </row>
    <row r="1561" spans="1:14" ht="13.5">
      <c r="A1561"/>
      <c r="B1561"/>
      <c r="C1561"/>
      <c r="D1561"/>
      <c r="E1561"/>
      <c r="F1561"/>
      <c r="G1561"/>
      <c r="H1561"/>
      <c r="I1561"/>
      <c r="J1561"/>
      <c r="K1561"/>
      <c r="L1561"/>
      <c r="N1561"/>
    </row>
    <row r="1562" spans="1:14" ht="13.5">
      <c r="A1562"/>
      <c r="B1562"/>
      <c r="C1562"/>
      <c r="D1562"/>
      <c r="E1562"/>
      <c r="F1562"/>
      <c r="G1562"/>
      <c r="H1562"/>
      <c r="I1562"/>
      <c r="J1562"/>
      <c r="K1562"/>
      <c r="L1562"/>
      <c r="N1562"/>
    </row>
    <row r="1563" spans="1:14" ht="13.5">
      <c r="A1563"/>
      <c r="B1563"/>
      <c r="C1563"/>
      <c r="D1563"/>
      <c r="E1563"/>
      <c r="F1563"/>
      <c r="G1563"/>
      <c r="H1563"/>
      <c r="I1563"/>
      <c r="J1563"/>
      <c r="K1563"/>
      <c r="L1563"/>
      <c r="N1563"/>
    </row>
    <row r="1564" spans="1:14" ht="13.5">
      <c r="A1564"/>
      <c r="B1564"/>
      <c r="C1564"/>
      <c r="D1564"/>
      <c r="E1564"/>
      <c r="F1564"/>
      <c r="G1564"/>
      <c r="H1564"/>
      <c r="I1564"/>
      <c r="J1564"/>
      <c r="K1564"/>
      <c r="L1564"/>
      <c r="N1564"/>
    </row>
    <row r="1565" spans="1:14" ht="13.5">
      <c r="A1565"/>
      <c r="B1565"/>
      <c r="C1565"/>
      <c r="D1565"/>
      <c r="E1565"/>
      <c r="F1565"/>
      <c r="G1565"/>
      <c r="H1565"/>
      <c r="I1565"/>
      <c r="J1565"/>
      <c r="K1565"/>
      <c r="L1565"/>
      <c r="N1565"/>
    </row>
    <row r="1566" spans="1:14" ht="13.5">
      <c r="A1566"/>
      <c r="B1566"/>
      <c r="C1566"/>
      <c r="D1566"/>
      <c r="E1566"/>
      <c r="F1566"/>
      <c r="G1566"/>
      <c r="H1566"/>
      <c r="I1566"/>
      <c r="J1566"/>
      <c r="K1566"/>
      <c r="L1566"/>
      <c r="N1566"/>
    </row>
    <row r="1567" spans="1:14" ht="13.5">
      <c r="A1567"/>
      <c r="B1567"/>
      <c r="C1567"/>
      <c r="D1567"/>
      <c r="E1567"/>
      <c r="F1567"/>
      <c r="G1567"/>
      <c r="H1567"/>
      <c r="I1567"/>
      <c r="J1567"/>
      <c r="K1567"/>
      <c r="L1567"/>
      <c r="N1567"/>
    </row>
    <row r="1568" spans="1:14" ht="13.5">
      <c r="A1568"/>
      <c r="B1568"/>
      <c r="C1568"/>
      <c r="D1568"/>
      <c r="E1568"/>
      <c r="F1568"/>
      <c r="G1568"/>
      <c r="H1568"/>
      <c r="I1568"/>
      <c r="J1568"/>
      <c r="K1568"/>
      <c r="L1568"/>
      <c r="N1568"/>
    </row>
    <row r="1569" spans="1:14" ht="13.5">
      <c r="A1569"/>
      <c r="B1569"/>
      <c r="C1569"/>
      <c r="D1569"/>
      <c r="E1569"/>
      <c r="F1569"/>
      <c r="G1569"/>
      <c r="H1569"/>
      <c r="I1569"/>
      <c r="J1569"/>
      <c r="K1569"/>
      <c r="L1569"/>
      <c r="N1569"/>
    </row>
    <row r="1570" spans="1:14" ht="13.5">
      <c r="A1570"/>
      <c r="B1570"/>
      <c r="C1570"/>
      <c r="D1570"/>
      <c r="E1570"/>
      <c r="F1570"/>
      <c r="G1570"/>
      <c r="H1570"/>
      <c r="I1570"/>
      <c r="J1570"/>
      <c r="K1570"/>
      <c r="L1570"/>
      <c r="N1570"/>
    </row>
    <row r="1571" spans="1:14" ht="13.5">
      <c r="A1571"/>
      <c r="B1571"/>
      <c r="C1571"/>
      <c r="D1571"/>
      <c r="E1571"/>
      <c r="F1571"/>
      <c r="G1571"/>
      <c r="H1571"/>
      <c r="I1571"/>
      <c r="J1571"/>
      <c r="K1571"/>
      <c r="L1571"/>
      <c r="N1571"/>
    </row>
    <row r="1572" spans="1:14" ht="13.5">
      <c r="A1572"/>
      <c r="B1572"/>
      <c r="C1572"/>
      <c r="D1572"/>
      <c r="E1572"/>
      <c r="F1572"/>
      <c r="G1572"/>
      <c r="H1572"/>
      <c r="I1572"/>
      <c r="J1572"/>
      <c r="K1572"/>
      <c r="L1572"/>
      <c r="N1572"/>
    </row>
    <row r="1573" spans="1:14" ht="13.5">
      <c r="A1573"/>
      <c r="B1573"/>
      <c r="C1573"/>
      <c r="D1573"/>
      <c r="E1573"/>
      <c r="F1573"/>
      <c r="G1573"/>
      <c r="H1573"/>
      <c r="I1573"/>
      <c r="J1573"/>
      <c r="K1573"/>
      <c r="L1573"/>
      <c r="N1573"/>
    </row>
    <row r="1574" spans="1:14" ht="13.5">
      <c r="A1574"/>
      <c r="B1574"/>
      <c r="C1574"/>
      <c r="D1574"/>
      <c r="E1574"/>
      <c r="F1574"/>
      <c r="G1574"/>
      <c r="H1574"/>
      <c r="I1574"/>
      <c r="J1574"/>
      <c r="K1574"/>
      <c r="L1574"/>
      <c r="N1574"/>
    </row>
    <row r="1575" spans="1:14" ht="13.5">
      <c r="A1575"/>
      <c r="B1575"/>
      <c r="C1575"/>
      <c r="D1575"/>
      <c r="E1575"/>
      <c r="F1575"/>
      <c r="G1575"/>
      <c r="H1575"/>
      <c r="I1575"/>
      <c r="J1575"/>
      <c r="K1575"/>
      <c r="L1575"/>
      <c r="N1575"/>
    </row>
    <row r="1576" spans="1:14" ht="13.5">
      <c r="A1576"/>
      <c r="B1576"/>
      <c r="C1576"/>
      <c r="D1576"/>
      <c r="E1576"/>
      <c r="F1576"/>
      <c r="G1576"/>
      <c r="H1576"/>
      <c r="I1576"/>
      <c r="J1576"/>
      <c r="K1576"/>
      <c r="L1576"/>
      <c r="N1576"/>
    </row>
    <row r="1577" spans="1:14" ht="13.5">
      <c r="A1577"/>
      <c r="B1577"/>
      <c r="C1577"/>
      <c r="D1577"/>
      <c r="E1577"/>
      <c r="F1577"/>
      <c r="G1577"/>
      <c r="H1577"/>
      <c r="I1577"/>
      <c r="J1577"/>
      <c r="K1577"/>
      <c r="L1577"/>
      <c r="N1577"/>
    </row>
    <row r="1578" spans="1:14" ht="13.5">
      <c r="A1578"/>
      <c r="B1578"/>
      <c r="C1578"/>
      <c r="D1578"/>
      <c r="E1578"/>
      <c r="F1578"/>
      <c r="G1578"/>
      <c r="H1578"/>
      <c r="I1578"/>
      <c r="J1578"/>
      <c r="K1578"/>
      <c r="L1578"/>
      <c r="N1578"/>
    </row>
    <row r="1579" spans="1:14" ht="13.5">
      <c r="A1579"/>
      <c r="B1579"/>
      <c r="C1579"/>
      <c r="D1579"/>
      <c r="E1579"/>
      <c r="F1579"/>
      <c r="G1579"/>
      <c r="H1579"/>
      <c r="I1579"/>
      <c r="J1579"/>
      <c r="K1579"/>
      <c r="L1579"/>
      <c r="N1579"/>
    </row>
    <row r="1580" spans="1:14" ht="13.5">
      <c r="A1580"/>
      <c r="B1580"/>
      <c r="C1580"/>
      <c r="D1580"/>
      <c r="E1580"/>
      <c r="F1580"/>
      <c r="G1580"/>
      <c r="H1580"/>
      <c r="I1580"/>
      <c r="J1580"/>
      <c r="K1580"/>
      <c r="L1580"/>
      <c r="N1580"/>
    </row>
    <row r="1581" spans="1:14" ht="13.5">
      <c r="A1581"/>
      <c r="B1581"/>
      <c r="C1581"/>
      <c r="D1581"/>
      <c r="E1581"/>
      <c r="F1581"/>
      <c r="G1581"/>
      <c r="H1581"/>
      <c r="I1581"/>
      <c r="J1581"/>
      <c r="K1581"/>
      <c r="L1581"/>
      <c r="N1581"/>
    </row>
    <row r="1582" spans="1:14" ht="13.5">
      <c r="A1582"/>
      <c r="B1582"/>
      <c r="C1582"/>
      <c r="D1582"/>
      <c r="E1582"/>
      <c r="F1582"/>
      <c r="G1582"/>
      <c r="H1582"/>
      <c r="I1582"/>
      <c r="J1582"/>
      <c r="K1582"/>
      <c r="L1582"/>
      <c r="N1582"/>
    </row>
    <row r="1583" spans="1:14" ht="13.5">
      <c r="A1583"/>
      <c r="B1583"/>
      <c r="C1583"/>
      <c r="D1583"/>
      <c r="E1583"/>
      <c r="F1583"/>
      <c r="G1583"/>
      <c r="H1583"/>
      <c r="I1583"/>
      <c r="J1583"/>
      <c r="K1583"/>
      <c r="L1583"/>
      <c r="N1583"/>
    </row>
    <row r="1584" spans="1:14" ht="13.5">
      <c r="A1584"/>
      <c r="B1584"/>
      <c r="C1584"/>
      <c r="D1584"/>
      <c r="E1584"/>
      <c r="F1584"/>
      <c r="G1584"/>
      <c r="H1584"/>
      <c r="I1584"/>
      <c r="J1584"/>
      <c r="K1584"/>
      <c r="L1584"/>
      <c r="N1584"/>
    </row>
    <row r="1585" spans="1:14" ht="13.5">
      <c r="A1585"/>
      <c r="B1585"/>
      <c r="C1585"/>
      <c r="D1585"/>
      <c r="E1585"/>
      <c r="F1585"/>
      <c r="G1585"/>
      <c r="H1585"/>
      <c r="I1585"/>
      <c r="J1585"/>
      <c r="K1585"/>
      <c r="L1585"/>
      <c r="N1585"/>
    </row>
    <row r="1586" spans="1:14" ht="13.5">
      <c r="A1586"/>
      <c r="B1586"/>
      <c r="C1586"/>
      <c r="D1586"/>
      <c r="E1586"/>
      <c r="F1586"/>
      <c r="G1586"/>
      <c r="H1586"/>
      <c r="I1586"/>
      <c r="J1586"/>
      <c r="K1586"/>
      <c r="L1586"/>
      <c r="N1586"/>
    </row>
    <row r="1587" spans="1:14" ht="13.5">
      <c r="A1587"/>
      <c r="B1587"/>
      <c r="C1587"/>
      <c r="D1587"/>
      <c r="E1587"/>
      <c r="F1587"/>
      <c r="G1587"/>
      <c r="H1587"/>
      <c r="I1587"/>
      <c r="J1587"/>
      <c r="K1587"/>
      <c r="L1587"/>
      <c r="N1587"/>
    </row>
    <row r="1588" spans="1:14" ht="13.5">
      <c r="A1588"/>
      <c r="B1588"/>
      <c r="C1588"/>
      <c r="D1588"/>
      <c r="E1588"/>
      <c r="F1588"/>
      <c r="G1588"/>
      <c r="H1588"/>
      <c r="I1588"/>
      <c r="J1588"/>
      <c r="K1588"/>
      <c r="L1588"/>
      <c r="N1588"/>
    </row>
    <row r="1589" spans="1:14" ht="13.5">
      <c r="A1589"/>
      <c r="B1589"/>
      <c r="C1589"/>
      <c r="D1589"/>
      <c r="E1589"/>
      <c r="F1589"/>
      <c r="G1589"/>
      <c r="H1589"/>
      <c r="I1589"/>
      <c r="J1589"/>
      <c r="K1589"/>
      <c r="L1589"/>
      <c r="N1589"/>
    </row>
    <row r="1590" spans="1:14" ht="13.5">
      <c r="A1590"/>
      <c r="B1590"/>
      <c r="C1590"/>
      <c r="D1590"/>
      <c r="E1590"/>
      <c r="F1590"/>
      <c r="G1590"/>
      <c r="H1590"/>
      <c r="I1590"/>
      <c r="J1590"/>
      <c r="K1590"/>
      <c r="L1590"/>
      <c r="N1590"/>
    </row>
    <row r="1591" spans="1:14" ht="13.5">
      <c r="A1591"/>
      <c r="B1591"/>
      <c r="C1591"/>
      <c r="D1591"/>
      <c r="E1591"/>
      <c r="F1591"/>
      <c r="G1591"/>
      <c r="H1591"/>
      <c r="I1591"/>
      <c r="J1591"/>
      <c r="K1591"/>
      <c r="L1591"/>
      <c r="N1591"/>
    </row>
    <row r="1592" spans="1:14" ht="13.5">
      <c r="A1592"/>
      <c r="B1592"/>
      <c r="C1592"/>
      <c r="D1592"/>
      <c r="E1592"/>
      <c r="F1592"/>
      <c r="G1592"/>
      <c r="H1592"/>
      <c r="I1592"/>
      <c r="J1592"/>
      <c r="K1592"/>
      <c r="L1592"/>
      <c r="N1592"/>
    </row>
    <row r="1593" spans="1:14" ht="13.5">
      <c r="A1593"/>
      <c r="B1593"/>
      <c r="C1593"/>
      <c r="D1593"/>
      <c r="E1593"/>
      <c r="F1593"/>
      <c r="G1593"/>
      <c r="H1593"/>
      <c r="I1593"/>
      <c r="J1593"/>
      <c r="K1593"/>
      <c r="L1593"/>
      <c r="N1593"/>
    </row>
    <row r="1594" spans="1:14" ht="13.5">
      <c r="A1594"/>
      <c r="B1594"/>
      <c r="C1594"/>
      <c r="D1594"/>
      <c r="E1594"/>
      <c r="F1594"/>
      <c r="G1594"/>
      <c r="H1594"/>
      <c r="I1594"/>
      <c r="J1594"/>
      <c r="K1594"/>
      <c r="L1594"/>
      <c r="N1594"/>
    </row>
    <row r="1595" spans="1:14" ht="13.5">
      <c r="A1595"/>
      <c r="B1595"/>
      <c r="C1595"/>
      <c r="D1595"/>
      <c r="E1595"/>
      <c r="F1595"/>
      <c r="G1595"/>
      <c r="H1595"/>
      <c r="I1595"/>
      <c r="J1595"/>
      <c r="K1595"/>
      <c r="L1595"/>
      <c r="N1595"/>
    </row>
    <row r="1596" spans="1:14" ht="13.5">
      <c r="A1596"/>
      <c r="B1596"/>
      <c r="C1596"/>
      <c r="D1596"/>
      <c r="E1596"/>
      <c r="F1596"/>
      <c r="G1596"/>
      <c r="H1596"/>
      <c r="I1596"/>
      <c r="J1596"/>
      <c r="K1596"/>
      <c r="L1596"/>
      <c r="N1596"/>
    </row>
    <row r="1597" spans="1:14" ht="13.5">
      <c r="A1597"/>
      <c r="B1597"/>
      <c r="C1597"/>
      <c r="D1597"/>
      <c r="E1597"/>
      <c r="F1597"/>
      <c r="G1597"/>
      <c r="H1597"/>
      <c r="I1597"/>
      <c r="J1597"/>
      <c r="K1597"/>
      <c r="L1597"/>
      <c r="N1597"/>
    </row>
    <row r="1598" spans="1:14" ht="13.5">
      <c r="A1598"/>
      <c r="B1598"/>
      <c r="C1598"/>
      <c r="D1598"/>
      <c r="E1598"/>
      <c r="F1598"/>
      <c r="G1598"/>
      <c r="H1598"/>
      <c r="I1598"/>
      <c r="J1598"/>
      <c r="K1598"/>
      <c r="L1598"/>
      <c r="N1598"/>
    </row>
    <row r="1599" spans="1:14" ht="13.5">
      <c r="A1599"/>
      <c r="B1599"/>
      <c r="C1599"/>
      <c r="D1599"/>
      <c r="E1599"/>
      <c r="F1599"/>
      <c r="G1599"/>
      <c r="H1599"/>
      <c r="I1599"/>
      <c r="J1599"/>
      <c r="K1599"/>
      <c r="L1599"/>
      <c r="N1599"/>
    </row>
    <row r="1600" spans="1:14" ht="13.5">
      <c r="A1600"/>
      <c r="B1600"/>
      <c r="C1600"/>
      <c r="D1600"/>
      <c r="E1600"/>
      <c r="F1600"/>
      <c r="G1600"/>
      <c r="H1600"/>
      <c r="I1600"/>
      <c r="J1600"/>
      <c r="K1600"/>
      <c r="L1600"/>
      <c r="N1600"/>
    </row>
    <row r="1601" spans="1:14" ht="13.5">
      <c r="A1601"/>
      <c r="B1601"/>
      <c r="C1601"/>
      <c r="D1601"/>
      <c r="E1601"/>
      <c r="F1601"/>
      <c r="G1601"/>
      <c r="H1601"/>
      <c r="I1601"/>
      <c r="J1601"/>
      <c r="K1601"/>
      <c r="L1601"/>
      <c r="N1601"/>
    </row>
    <row r="1602" spans="1:14" ht="13.5">
      <c r="A1602"/>
      <c r="B1602"/>
      <c r="C1602"/>
      <c r="D1602"/>
      <c r="E1602"/>
      <c r="F1602"/>
      <c r="G1602"/>
      <c r="H1602"/>
      <c r="I1602"/>
      <c r="J1602"/>
      <c r="K1602"/>
      <c r="L1602"/>
      <c r="N1602"/>
    </row>
    <row r="1603" spans="1:14" ht="13.5">
      <c r="A1603"/>
      <c r="B1603"/>
      <c r="C1603"/>
      <c r="D1603"/>
      <c r="E1603"/>
      <c r="F1603"/>
      <c r="G1603"/>
      <c r="H1603"/>
      <c r="I1603"/>
      <c r="J1603"/>
      <c r="K1603"/>
      <c r="L1603"/>
      <c r="N1603"/>
    </row>
    <row r="1604" spans="1:14" ht="13.5">
      <c r="A1604"/>
      <c r="B1604"/>
      <c r="C1604"/>
      <c r="D1604"/>
      <c r="E1604"/>
      <c r="F1604"/>
      <c r="G1604"/>
      <c r="H1604"/>
      <c r="I1604"/>
      <c r="J1604"/>
      <c r="K1604"/>
      <c r="L1604"/>
      <c r="N1604"/>
    </row>
    <row r="1605" spans="1:14" ht="13.5">
      <c r="A1605"/>
      <c r="B1605"/>
      <c r="C1605"/>
      <c r="D1605"/>
      <c r="E1605"/>
      <c r="F1605"/>
      <c r="G1605"/>
      <c r="H1605"/>
      <c r="I1605"/>
      <c r="J1605"/>
      <c r="K1605"/>
      <c r="L1605"/>
      <c r="N1605"/>
    </row>
    <row r="1606" spans="1:14" ht="13.5">
      <c r="A1606"/>
      <c r="B1606"/>
      <c r="C1606"/>
      <c r="D1606"/>
      <c r="E1606"/>
      <c r="F1606"/>
      <c r="G1606"/>
      <c r="H1606"/>
      <c r="I1606"/>
      <c r="J1606"/>
      <c r="K1606"/>
      <c r="L1606"/>
      <c r="N1606"/>
    </row>
    <row r="1607" spans="1:14" ht="13.5">
      <c r="A1607"/>
      <c r="B1607"/>
      <c r="C1607"/>
      <c r="D1607"/>
      <c r="E1607"/>
      <c r="F1607"/>
      <c r="G1607"/>
      <c r="H1607"/>
      <c r="I1607"/>
      <c r="J1607"/>
      <c r="K1607"/>
      <c r="L1607"/>
      <c r="N1607"/>
    </row>
    <row r="1608" spans="1:14" ht="13.5">
      <c r="A1608"/>
      <c r="B1608"/>
      <c r="C1608"/>
      <c r="D1608"/>
      <c r="E1608"/>
      <c r="F1608"/>
      <c r="G1608"/>
      <c r="H1608"/>
      <c r="I1608"/>
      <c r="J1608"/>
      <c r="K1608"/>
      <c r="L1608"/>
      <c r="N1608"/>
    </row>
    <row r="1609" spans="1:14" ht="13.5">
      <c r="A1609"/>
      <c r="B1609"/>
      <c r="C1609"/>
      <c r="D1609"/>
      <c r="E1609"/>
      <c r="F1609"/>
      <c r="G1609"/>
      <c r="H1609"/>
      <c r="I1609"/>
      <c r="J1609"/>
      <c r="K1609"/>
      <c r="L1609"/>
      <c r="N1609"/>
    </row>
    <row r="1610" spans="1:14" ht="13.5">
      <c r="A1610"/>
      <c r="B1610"/>
      <c r="C1610"/>
      <c r="D1610"/>
      <c r="E1610"/>
      <c r="F1610"/>
      <c r="G1610"/>
      <c r="H1610"/>
      <c r="I1610"/>
      <c r="J1610"/>
      <c r="K1610"/>
      <c r="L1610"/>
      <c r="N1610"/>
    </row>
    <row r="1611" spans="1:14" ht="13.5">
      <c r="A1611"/>
      <c r="B1611"/>
      <c r="C1611"/>
      <c r="D1611"/>
      <c r="E1611"/>
      <c r="F1611"/>
      <c r="G1611"/>
      <c r="H1611"/>
      <c r="I1611"/>
      <c r="J1611"/>
      <c r="K1611"/>
      <c r="L1611"/>
      <c r="N1611"/>
    </row>
    <row r="1612" spans="1:14" ht="13.5">
      <c r="A1612"/>
      <c r="B1612"/>
      <c r="C1612"/>
      <c r="D1612"/>
      <c r="E1612"/>
      <c r="F1612"/>
      <c r="G1612"/>
      <c r="H1612"/>
      <c r="I1612"/>
      <c r="J1612"/>
      <c r="K1612"/>
      <c r="L1612"/>
      <c r="N1612"/>
    </row>
    <row r="1613" spans="1:14" ht="13.5">
      <c r="A1613"/>
      <c r="B1613"/>
      <c r="C1613"/>
      <c r="D1613"/>
      <c r="E1613"/>
      <c r="F1613"/>
      <c r="G1613"/>
      <c r="H1613"/>
      <c r="I1613"/>
      <c r="J1613"/>
      <c r="K1613"/>
      <c r="L1613"/>
      <c r="N1613"/>
    </row>
    <row r="1614" spans="1:14" ht="13.5">
      <c r="A1614"/>
      <c r="B1614"/>
      <c r="C1614"/>
      <c r="D1614"/>
      <c r="E1614"/>
      <c r="F1614"/>
      <c r="G1614"/>
      <c r="H1614"/>
      <c r="I1614"/>
      <c r="J1614"/>
      <c r="K1614"/>
      <c r="L1614"/>
      <c r="N1614"/>
    </row>
    <row r="1615" spans="1:14" ht="13.5">
      <c r="A1615"/>
      <c r="B1615"/>
      <c r="C1615"/>
      <c r="D1615"/>
      <c r="E1615"/>
      <c r="F1615"/>
      <c r="G1615"/>
      <c r="H1615"/>
      <c r="I1615"/>
      <c r="J1615"/>
      <c r="K1615"/>
      <c r="L1615"/>
      <c r="N1615"/>
    </row>
    <row r="1616" spans="1:14" ht="13.5">
      <c r="A1616"/>
      <c r="B1616"/>
      <c r="C1616"/>
      <c r="D1616"/>
      <c r="E1616"/>
      <c r="F1616"/>
      <c r="G1616"/>
      <c r="H1616"/>
      <c r="I1616"/>
      <c r="J1616"/>
      <c r="K1616"/>
      <c r="L1616"/>
      <c r="N1616"/>
    </row>
    <row r="1617" spans="1:14" ht="13.5">
      <c r="A1617"/>
      <c r="B1617"/>
      <c r="C1617"/>
      <c r="D1617"/>
      <c r="E1617"/>
      <c r="F1617"/>
      <c r="G1617"/>
      <c r="H1617"/>
      <c r="I1617"/>
      <c r="J1617"/>
      <c r="K1617"/>
      <c r="L1617"/>
      <c r="N1617"/>
    </row>
    <row r="1618" spans="1:14" ht="13.5">
      <c r="A1618"/>
      <c r="B1618"/>
      <c r="C1618"/>
      <c r="D1618"/>
      <c r="E1618"/>
      <c r="F1618"/>
      <c r="G1618"/>
      <c r="H1618"/>
      <c r="I1618"/>
      <c r="J1618"/>
      <c r="K1618"/>
      <c r="L1618"/>
      <c r="N1618"/>
    </row>
    <row r="1619" spans="1:14" ht="13.5">
      <c r="A1619"/>
      <c r="B1619"/>
      <c r="C1619"/>
      <c r="D1619"/>
      <c r="E1619"/>
      <c r="F1619"/>
      <c r="G1619"/>
      <c r="H1619"/>
      <c r="I1619"/>
      <c r="J1619"/>
      <c r="K1619"/>
      <c r="L1619"/>
      <c r="N1619"/>
    </row>
    <row r="1620" spans="1:14" ht="13.5">
      <c r="A1620"/>
      <c r="B1620"/>
      <c r="C1620"/>
      <c r="D1620"/>
      <c r="E1620"/>
      <c r="F1620"/>
      <c r="G1620"/>
      <c r="H1620"/>
      <c r="I1620"/>
      <c r="J1620"/>
      <c r="K1620"/>
      <c r="L1620"/>
      <c r="N1620"/>
    </row>
    <row r="1621" spans="1:14" ht="13.5">
      <c r="A1621"/>
      <c r="B1621"/>
      <c r="C1621"/>
      <c r="D1621"/>
      <c r="E1621"/>
      <c r="F1621"/>
      <c r="G1621"/>
      <c r="H1621"/>
      <c r="I1621"/>
      <c r="J1621"/>
      <c r="K1621"/>
      <c r="L1621"/>
      <c r="N1621"/>
    </row>
    <row r="1622" spans="1:14" ht="13.5">
      <c r="A1622"/>
      <c r="B1622"/>
      <c r="C1622"/>
      <c r="D1622"/>
      <c r="E1622"/>
      <c r="F1622"/>
      <c r="G1622"/>
      <c r="H1622"/>
      <c r="I1622"/>
      <c r="J1622"/>
      <c r="K1622"/>
      <c r="L1622"/>
      <c r="N1622"/>
    </row>
    <row r="1623" spans="1:14" ht="13.5">
      <c r="A1623"/>
      <c r="B1623"/>
      <c r="C1623"/>
      <c r="D1623"/>
      <c r="E1623"/>
      <c r="F1623"/>
      <c r="G1623"/>
      <c r="H1623"/>
      <c r="I1623"/>
      <c r="J1623"/>
      <c r="K1623"/>
      <c r="L1623"/>
      <c r="N1623"/>
    </row>
    <row r="1624" spans="1:14" ht="13.5">
      <c r="A1624"/>
      <c r="B1624"/>
      <c r="C1624"/>
      <c r="D1624"/>
      <c r="E1624"/>
      <c r="F1624"/>
      <c r="G1624"/>
      <c r="H1624"/>
      <c r="I1624"/>
      <c r="J1624"/>
      <c r="K1624"/>
      <c r="L1624"/>
      <c r="N1624"/>
    </row>
    <row r="1625" spans="1:14" ht="13.5">
      <c r="A1625"/>
      <c r="B1625"/>
      <c r="C1625"/>
      <c r="D1625"/>
      <c r="E1625"/>
      <c r="F1625"/>
      <c r="G1625"/>
      <c r="H1625"/>
      <c r="I1625"/>
      <c r="J1625"/>
      <c r="K1625"/>
      <c r="L1625"/>
      <c r="N1625"/>
    </row>
    <row r="1626" spans="1:14" ht="13.5">
      <c r="A1626"/>
      <c r="B1626"/>
      <c r="C1626"/>
      <c r="D1626"/>
      <c r="E1626"/>
      <c r="F1626"/>
      <c r="G1626"/>
      <c r="H1626"/>
      <c r="I1626"/>
      <c r="J1626"/>
      <c r="K1626"/>
      <c r="L1626"/>
      <c r="N1626"/>
    </row>
    <row r="1627" spans="1:14" ht="13.5">
      <c r="A1627"/>
      <c r="B1627"/>
      <c r="C1627"/>
      <c r="D1627"/>
      <c r="E1627"/>
      <c r="F1627"/>
      <c r="G1627"/>
      <c r="H1627"/>
      <c r="I1627"/>
      <c r="J1627"/>
      <c r="K1627"/>
      <c r="L1627"/>
      <c r="N1627"/>
    </row>
    <row r="1628" spans="1:14" ht="13.5">
      <c r="A1628"/>
      <c r="B1628"/>
      <c r="C1628"/>
      <c r="D1628"/>
      <c r="E1628"/>
      <c r="F1628"/>
      <c r="G1628"/>
      <c r="H1628"/>
      <c r="I1628"/>
      <c r="J1628"/>
      <c r="K1628"/>
      <c r="L1628"/>
      <c r="N1628"/>
    </row>
    <row r="1629" spans="1:14" ht="13.5">
      <c r="A1629"/>
      <c r="B1629"/>
      <c r="C1629"/>
      <c r="D1629"/>
      <c r="E1629"/>
      <c r="F1629"/>
      <c r="G1629"/>
      <c r="H1629"/>
      <c r="I1629"/>
      <c r="J1629"/>
      <c r="K1629"/>
      <c r="L1629"/>
      <c r="N1629"/>
    </row>
    <row r="1630" spans="1:14" ht="13.5">
      <c r="A1630"/>
      <c r="B1630"/>
      <c r="C1630"/>
      <c r="D1630"/>
      <c r="E1630"/>
      <c r="F1630"/>
      <c r="G1630"/>
      <c r="H1630"/>
      <c r="I1630"/>
      <c r="J1630"/>
      <c r="K1630"/>
      <c r="L1630"/>
      <c r="N1630"/>
    </row>
    <row r="1631" spans="1:14" ht="13.5">
      <c r="A1631"/>
      <c r="B1631"/>
      <c r="C1631"/>
      <c r="D1631"/>
      <c r="E1631"/>
      <c r="F1631"/>
      <c r="G1631"/>
      <c r="H1631"/>
      <c r="I1631"/>
      <c r="J1631"/>
      <c r="K1631"/>
      <c r="L1631"/>
      <c r="N1631"/>
    </row>
    <row r="1632" spans="1:14" ht="13.5">
      <c r="A1632"/>
      <c r="B1632"/>
      <c r="C1632"/>
      <c r="D1632"/>
      <c r="E1632"/>
      <c r="F1632"/>
      <c r="G1632"/>
      <c r="H1632"/>
      <c r="I1632"/>
      <c r="J1632"/>
      <c r="K1632"/>
      <c r="L1632"/>
      <c r="N1632"/>
    </row>
    <row r="1633" spans="1:14" ht="13.5">
      <c r="A1633"/>
      <c r="B1633"/>
      <c r="C1633"/>
      <c r="D1633"/>
      <c r="E1633"/>
      <c r="F1633"/>
      <c r="G1633"/>
      <c r="H1633"/>
      <c r="I1633"/>
      <c r="J1633"/>
      <c r="K1633"/>
      <c r="L1633"/>
      <c r="N1633"/>
    </row>
    <row r="1634" spans="1:14" ht="13.5">
      <c r="A1634"/>
      <c r="B1634"/>
      <c r="C1634"/>
      <c r="D1634"/>
      <c r="E1634"/>
      <c r="F1634"/>
      <c r="G1634"/>
      <c r="H1634"/>
      <c r="I1634"/>
      <c r="J1634"/>
      <c r="K1634"/>
      <c r="L1634"/>
      <c r="N1634"/>
    </row>
    <row r="1635" spans="1:14" ht="13.5">
      <c r="A1635"/>
      <c r="B1635"/>
      <c r="C1635"/>
      <c r="D1635"/>
      <c r="E1635"/>
      <c r="F1635"/>
      <c r="G1635"/>
      <c r="H1635"/>
      <c r="I1635"/>
      <c r="J1635"/>
      <c r="K1635"/>
      <c r="L1635"/>
      <c r="N1635"/>
    </row>
    <row r="1636" spans="1:14" ht="13.5">
      <c r="A1636"/>
      <c r="B1636"/>
      <c r="C1636"/>
      <c r="D1636"/>
      <c r="E1636"/>
      <c r="F1636"/>
      <c r="G1636"/>
      <c r="H1636"/>
      <c r="I1636"/>
      <c r="J1636"/>
      <c r="K1636"/>
      <c r="L1636"/>
      <c r="N1636"/>
    </row>
    <row r="1637" spans="1:14" ht="13.5">
      <c r="A1637"/>
      <c r="B1637"/>
      <c r="C1637"/>
      <c r="D1637"/>
      <c r="E1637"/>
      <c r="F1637"/>
      <c r="G1637"/>
      <c r="H1637"/>
      <c r="I1637"/>
      <c r="J1637"/>
      <c r="K1637"/>
      <c r="L1637"/>
      <c r="N1637"/>
    </row>
    <row r="1638" spans="1:14" ht="13.5">
      <c r="A1638"/>
      <c r="B1638"/>
      <c r="C1638"/>
      <c r="D1638"/>
      <c r="E1638"/>
      <c r="F1638"/>
      <c r="G1638"/>
      <c r="H1638"/>
      <c r="I1638"/>
      <c r="J1638"/>
      <c r="K1638"/>
      <c r="L1638"/>
      <c r="N1638"/>
    </row>
    <row r="1639" spans="1:14" ht="13.5">
      <c r="A1639"/>
      <c r="B1639"/>
      <c r="C1639"/>
      <c r="D1639"/>
      <c r="E1639"/>
      <c r="F1639"/>
      <c r="G1639"/>
      <c r="H1639"/>
      <c r="I1639"/>
      <c r="J1639"/>
      <c r="K1639"/>
      <c r="L1639"/>
      <c r="N1639"/>
    </row>
    <row r="1640" spans="1:14" ht="13.5">
      <c r="A1640"/>
      <c r="B1640"/>
      <c r="C1640"/>
      <c r="D1640"/>
      <c r="E1640"/>
      <c r="F1640"/>
      <c r="G1640"/>
      <c r="H1640"/>
      <c r="I1640"/>
      <c r="J1640"/>
      <c r="K1640"/>
      <c r="L1640"/>
      <c r="N1640"/>
    </row>
    <row r="1641" spans="1:14" ht="13.5">
      <c r="A1641"/>
      <c r="B1641"/>
      <c r="C1641"/>
      <c r="D1641"/>
      <c r="E1641"/>
      <c r="F1641"/>
      <c r="G1641"/>
      <c r="H1641"/>
      <c r="I1641"/>
      <c r="J1641"/>
      <c r="K1641"/>
      <c r="L1641"/>
      <c r="N1641"/>
    </row>
    <row r="1642" spans="1:14" ht="13.5">
      <c r="A1642"/>
      <c r="B1642"/>
      <c r="C1642"/>
      <c r="D1642"/>
      <c r="E1642"/>
      <c r="F1642"/>
      <c r="G1642"/>
      <c r="H1642"/>
      <c r="I1642"/>
      <c r="J1642"/>
      <c r="K1642"/>
      <c r="L1642"/>
      <c r="N1642"/>
    </row>
    <row r="1643" spans="1:14" ht="13.5">
      <c r="A1643"/>
      <c r="B1643"/>
      <c r="C1643"/>
      <c r="D1643"/>
      <c r="E1643"/>
      <c r="F1643"/>
      <c r="G1643"/>
      <c r="H1643"/>
      <c r="I1643"/>
      <c r="J1643"/>
      <c r="K1643"/>
      <c r="L1643"/>
      <c r="N1643"/>
    </row>
    <row r="1644" spans="1:14" ht="13.5">
      <c r="A1644"/>
      <c r="B1644"/>
      <c r="C1644"/>
      <c r="D1644"/>
      <c r="E1644"/>
      <c r="F1644"/>
      <c r="G1644"/>
      <c r="H1644"/>
      <c r="I1644"/>
      <c r="J1644"/>
      <c r="K1644"/>
      <c r="L1644"/>
      <c r="N1644"/>
    </row>
    <row r="1645" spans="1:14" ht="13.5">
      <c r="A1645"/>
      <c r="B1645"/>
      <c r="C1645"/>
      <c r="D1645"/>
      <c r="E1645"/>
      <c r="F1645"/>
      <c r="G1645"/>
      <c r="H1645"/>
      <c r="I1645"/>
      <c r="J1645"/>
      <c r="K1645"/>
      <c r="L1645"/>
      <c r="N1645"/>
    </row>
    <row r="1646" spans="1:14" ht="13.5">
      <c r="A1646"/>
      <c r="B1646"/>
      <c r="C1646"/>
      <c r="D1646"/>
      <c r="E1646"/>
      <c r="F1646"/>
      <c r="G1646"/>
      <c r="H1646"/>
      <c r="I1646"/>
      <c r="J1646"/>
      <c r="K1646"/>
      <c r="L1646"/>
      <c r="N1646"/>
    </row>
    <row r="1647" spans="1:14" ht="13.5">
      <c r="A1647"/>
      <c r="B1647"/>
      <c r="C1647"/>
      <c r="D1647"/>
      <c r="E1647"/>
      <c r="F1647"/>
      <c r="G1647"/>
      <c r="H1647"/>
      <c r="I1647"/>
      <c r="J1647"/>
      <c r="K1647"/>
      <c r="L1647"/>
      <c r="N1647"/>
    </row>
    <row r="1648" spans="1:14" ht="13.5">
      <c r="A1648"/>
      <c r="B1648"/>
      <c r="C1648"/>
      <c r="D1648"/>
      <c r="E1648"/>
      <c r="F1648"/>
      <c r="G1648"/>
      <c r="H1648"/>
      <c r="I1648"/>
      <c r="J1648"/>
      <c r="K1648"/>
      <c r="L1648"/>
      <c r="N1648"/>
    </row>
    <row r="1649" spans="1:14" ht="13.5">
      <c r="A1649"/>
      <c r="B1649"/>
      <c r="C1649"/>
      <c r="D1649"/>
      <c r="E1649"/>
      <c r="F1649"/>
      <c r="G1649"/>
      <c r="H1649"/>
      <c r="I1649"/>
      <c r="J1649"/>
      <c r="K1649"/>
      <c r="L1649"/>
      <c r="N1649"/>
    </row>
    <row r="1650" spans="1:14" ht="13.5">
      <c r="A1650"/>
      <c r="B1650"/>
      <c r="C1650"/>
      <c r="D1650"/>
      <c r="E1650"/>
      <c r="F1650"/>
      <c r="G1650"/>
      <c r="H1650"/>
      <c r="I1650"/>
      <c r="J1650"/>
      <c r="K1650"/>
      <c r="L1650"/>
      <c r="N1650"/>
    </row>
    <row r="1651" spans="1:14" ht="13.5">
      <c r="A1651"/>
      <c r="B1651"/>
      <c r="C1651"/>
      <c r="D1651"/>
      <c r="E1651"/>
      <c r="F1651"/>
      <c r="G1651"/>
      <c r="H1651"/>
      <c r="I1651"/>
      <c r="J1651"/>
      <c r="K1651"/>
      <c r="L1651"/>
      <c r="N1651"/>
    </row>
    <row r="1652" spans="1:14" ht="13.5">
      <c r="A1652"/>
      <c r="B1652"/>
      <c r="C1652"/>
      <c r="D1652"/>
      <c r="E1652"/>
      <c r="F1652"/>
      <c r="G1652"/>
      <c r="H1652"/>
      <c r="I1652"/>
      <c r="J1652"/>
      <c r="K1652"/>
      <c r="L1652"/>
      <c r="N1652"/>
    </row>
    <row r="1653" spans="1:14" ht="13.5">
      <c r="A1653"/>
      <c r="B1653"/>
      <c r="C1653"/>
      <c r="D1653"/>
      <c r="E1653"/>
      <c r="F1653"/>
      <c r="G1653"/>
      <c r="H1653"/>
      <c r="I1653"/>
      <c r="J1653"/>
      <c r="K1653"/>
      <c r="L1653"/>
      <c r="N1653"/>
    </row>
    <row r="1654" spans="1:14" ht="13.5">
      <c r="A1654"/>
      <c r="B1654"/>
      <c r="C1654"/>
      <c r="D1654"/>
      <c r="E1654"/>
      <c r="F1654"/>
      <c r="G1654"/>
      <c r="H1654"/>
      <c r="I1654"/>
      <c r="J1654"/>
      <c r="K1654"/>
      <c r="L1654"/>
      <c r="N1654"/>
    </row>
    <row r="1655" spans="1:14" ht="13.5">
      <c r="A1655"/>
      <c r="B1655"/>
      <c r="C1655"/>
      <c r="D1655"/>
      <c r="E1655"/>
      <c r="F1655"/>
      <c r="G1655"/>
      <c r="H1655"/>
      <c r="I1655"/>
      <c r="J1655"/>
      <c r="K1655"/>
      <c r="L1655"/>
      <c r="N1655"/>
    </row>
    <row r="1656" spans="1:14" ht="13.5">
      <c r="A1656"/>
      <c r="B1656"/>
      <c r="C1656"/>
      <c r="D1656"/>
      <c r="E1656"/>
      <c r="F1656"/>
      <c r="G1656"/>
      <c r="H1656"/>
      <c r="I1656"/>
      <c r="J1656"/>
      <c r="K1656"/>
      <c r="L1656"/>
      <c r="N1656"/>
    </row>
    <row r="1657" spans="1:14" ht="13.5">
      <c r="A1657"/>
      <c r="B1657"/>
      <c r="C1657"/>
      <c r="D1657"/>
      <c r="E1657"/>
      <c r="F1657"/>
      <c r="G1657"/>
      <c r="H1657"/>
      <c r="I1657"/>
      <c r="J1657"/>
      <c r="K1657"/>
      <c r="L1657"/>
      <c r="N1657"/>
    </row>
    <row r="1658" spans="1:14" ht="13.5">
      <c r="A1658"/>
      <c r="B1658"/>
      <c r="C1658"/>
      <c r="D1658"/>
      <c r="E1658"/>
      <c r="F1658"/>
      <c r="G1658"/>
      <c r="H1658"/>
      <c r="I1658"/>
      <c r="J1658"/>
      <c r="K1658"/>
      <c r="L1658"/>
      <c r="N1658"/>
    </row>
    <row r="1659" spans="1:14" ht="13.5">
      <c r="A1659"/>
      <c r="B1659"/>
      <c r="C1659"/>
      <c r="D1659"/>
      <c r="E1659"/>
      <c r="F1659"/>
      <c r="G1659"/>
      <c r="H1659"/>
      <c r="I1659"/>
      <c r="J1659"/>
      <c r="K1659"/>
      <c r="L1659"/>
      <c r="N1659"/>
    </row>
    <row r="1660" spans="1:14" ht="13.5">
      <c r="A1660"/>
      <c r="B1660"/>
      <c r="C1660"/>
      <c r="D1660"/>
      <c r="E1660"/>
      <c r="F1660"/>
      <c r="G1660"/>
      <c r="H1660"/>
      <c r="I1660"/>
      <c r="J1660"/>
      <c r="K1660"/>
      <c r="L1660"/>
      <c r="N1660"/>
    </row>
    <row r="1661" spans="1:14" ht="13.5">
      <c r="A1661"/>
      <c r="B1661"/>
      <c r="C1661"/>
      <c r="D1661"/>
      <c r="E1661"/>
      <c r="F1661"/>
      <c r="G1661"/>
      <c r="H1661"/>
      <c r="I1661"/>
      <c r="J1661"/>
      <c r="K1661"/>
      <c r="L1661"/>
      <c r="N1661"/>
    </row>
    <row r="1662" spans="1:14" ht="13.5">
      <c r="A1662"/>
      <c r="B1662"/>
      <c r="C1662"/>
      <c r="D1662"/>
      <c r="E1662"/>
      <c r="F1662"/>
      <c r="G1662"/>
      <c r="H1662"/>
      <c r="I1662"/>
      <c r="J1662"/>
      <c r="K1662"/>
      <c r="L1662"/>
      <c r="N1662"/>
    </row>
    <row r="1663" spans="1:14" ht="13.5">
      <c r="A1663"/>
      <c r="B1663"/>
      <c r="C1663"/>
      <c r="D1663"/>
      <c r="E1663"/>
      <c r="F1663"/>
      <c r="G1663"/>
      <c r="H1663"/>
      <c r="I1663"/>
      <c r="J1663"/>
      <c r="K1663"/>
      <c r="L1663"/>
      <c r="N1663"/>
    </row>
    <row r="1664" spans="1:14" ht="13.5">
      <c r="A1664"/>
      <c r="B1664"/>
      <c r="C1664"/>
      <c r="D1664"/>
      <c r="E1664"/>
      <c r="F1664"/>
      <c r="G1664"/>
      <c r="H1664"/>
      <c r="I1664"/>
      <c r="J1664"/>
      <c r="K1664"/>
      <c r="L1664"/>
      <c r="N1664"/>
    </row>
    <row r="1665" spans="1:14" ht="13.5">
      <c r="A1665"/>
      <c r="B1665"/>
      <c r="C1665"/>
      <c r="D1665"/>
      <c r="E1665"/>
      <c r="F1665"/>
      <c r="G1665"/>
      <c r="H1665"/>
      <c r="I1665"/>
      <c r="J1665"/>
      <c r="K1665"/>
      <c r="L1665"/>
      <c r="N1665"/>
    </row>
    <row r="1666" spans="1:14" ht="13.5">
      <c r="A1666"/>
      <c r="B1666"/>
      <c r="C1666"/>
      <c r="D1666"/>
      <c r="E1666"/>
      <c r="F1666"/>
      <c r="G1666"/>
      <c r="H1666"/>
      <c r="I1666"/>
      <c r="J1666"/>
      <c r="K1666"/>
      <c r="L1666"/>
      <c r="N1666"/>
    </row>
    <row r="1667" spans="1:14" ht="13.5">
      <c r="A1667"/>
      <c r="B1667"/>
      <c r="C1667"/>
      <c r="D1667"/>
      <c r="E1667"/>
      <c r="F1667"/>
      <c r="G1667"/>
      <c r="H1667"/>
      <c r="I1667"/>
      <c r="J1667"/>
      <c r="K1667"/>
      <c r="L1667"/>
      <c r="N1667"/>
    </row>
    <row r="1668" spans="1:14" ht="13.5">
      <c r="A1668"/>
      <c r="B1668"/>
      <c r="C1668"/>
      <c r="D1668"/>
      <c r="E1668"/>
      <c r="F1668"/>
      <c r="G1668"/>
      <c r="H1668"/>
      <c r="I1668"/>
      <c r="J1668"/>
      <c r="K1668"/>
      <c r="L1668"/>
      <c r="N1668"/>
    </row>
    <row r="1669" spans="1:14" ht="13.5">
      <c r="A1669"/>
      <c r="B1669"/>
      <c r="C1669"/>
      <c r="D1669"/>
      <c r="E1669"/>
      <c r="F1669"/>
      <c r="G1669"/>
      <c r="H1669"/>
      <c r="I1669"/>
      <c r="J1669"/>
      <c r="K1669"/>
      <c r="L1669"/>
      <c r="N1669"/>
    </row>
    <row r="1670" spans="1:14" ht="13.5">
      <c r="A1670"/>
      <c r="B1670"/>
      <c r="C1670"/>
      <c r="D1670"/>
      <c r="E1670"/>
      <c r="F1670"/>
      <c r="G1670"/>
      <c r="H1670"/>
      <c r="I1670"/>
      <c r="J1670"/>
      <c r="K1670"/>
      <c r="L1670"/>
      <c r="N1670"/>
    </row>
    <row r="1671" spans="1:14" ht="13.5">
      <c r="A1671"/>
      <c r="B1671"/>
      <c r="C1671"/>
      <c r="D1671"/>
      <c r="E1671"/>
      <c r="F1671"/>
      <c r="G1671"/>
      <c r="H1671"/>
      <c r="I1671"/>
      <c r="J1671"/>
      <c r="K1671"/>
      <c r="L1671"/>
      <c r="N1671"/>
    </row>
    <row r="1672" spans="1:14" ht="13.5">
      <c r="A1672"/>
      <c r="B1672"/>
      <c r="C1672"/>
      <c r="D1672"/>
      <c r="E1672"/>
      <c r="F1672"/>
      <c r="G1672"/>
      <c r="H1672"/>
      <c r="I1672"/>
      <c r="J1672"/>
      <c r="K1672"/>
      <c r="L1672"/>
      <c r="N1672"/>
    </row>
    <row r="1673" spans="1:14" ht="13.5">
      <c r="A1673"/>
      <c r="B1673"/>
      <c r="C1673"/>
      <c r="D1673"/>
      <c r="E1673"/>
      <c r="F1673"/>
      <c r="G1673"/>
      <c r="H1673"/>
      <c r="I1673"/>
      <c r="J1673"/>
      <c r="K1673"/>
      <c r="L1673"/>
      <c r="N1673"/>
    </row>
    <row r="1674" spans="1:14" ht="13.5">
      <c r="A1674"/>
      <c r="B1674"/>
      <c r="C1674"/>
      <c r="D1674"/>
      <c r="E1674"/>
      <c r="F1674"/>
      <c r="G1674"/>
      <c r="H1674"/>
      <c r="I1674"/>
      <c r="J1674"/>
      <c r="K1674"/>
      <c r="L1674"/>
      <c r="N1674"/>
    </row>
    <row r="1675" spans="1:14" ht="13.5">
      <c r="A1675"/>
      <c r="B1675"/>
      <c r="C1675"/>
      <c r="D1675"/>
      <c r="E1675"/>
      <c r="F1675"/>
      <c r="G1675"/>
      <c r="H1675"/>
      <c r="I1675"/>
      <c r="J1675"/>
      <c r="K1675"/>
      <c r="L1675"/>
      <c r="N1675"/>
    </row>
    <row r="1676" spans="1:14" ht="13.5">
      <c r="A1676"/>
      <c r="B1676"/>
      <c r="C1676"/>
      <c r="D1676"/>
      <c r="E1676"/>
      <c r="F1676"/>
      <c r="G1676"/>
      <c r="H1676"/>
      <c r="I1676"/>
      <c r="J1676"/>
      <c r="K1676"/>
      <c r="L1676"/>
      <c r="N1676"/>
    </row>
    <row r="1677" spans="1:14" ht="13.5">
      <c r="A1677"/>
      <c r="B1677"/>
      <c r="C1677"/>
      <c r="D1677"/>
      <c r="E1677"/>
      <c r="F1677"/>
      <c r="G1677"/>
      <c r="H1677"/>
      <c r="I1677"/>
      <c r="J1677"/>
      <c r="K1677"/>
      <c r="L1677"/>
      <c r="N1677"/>
    </row>
    <row r="1678" spans="1:14" ht="13.5">
      <c r="A1678"/>
      <c r="B1678"/>
      <c r="C1678"/>
      <c r="D1678"/>
      <c r="E1678"/>
      <c r="F1678"/>
      <c r="G1678"/>
      <c r="H1678"/>
      <c r="I1678"/>
      <c r="J1678"/>
      <c r="K1678"/>
      <c r="L1678"/>
      <c r="N1678"/>
    </row>
    <row r="1679" spans="1:14" ht="13.5">
      <c r="A1679"/>
      <c r="B1679"/>
      <c r="C1679"/>
      <c r="D1679"/>
      <c r="E1679"/>
      <c r="F1679"/>
      <c r="G1679"/>
      <c r="H1679"/>
      <c r="I1679"/>
      <c r="J1679"/>
      <c r="K1679"/>
      <c r="L1679"/>
      <c r="N1679"/>
    </row>
    <row r="1680" spans="1:14" ht="13.5">
      <c r="A1680"/>
      <c r="B1680"/>
      <c r="C1680"/>
      <c r="D1680"/>
      <c r="E1680"/>
      <c r="F1680"/>
      <c r="G1680"/>
      <c r="H1680"/>
      <c r="I1680"/>
      <c r="J1680"/>
      <c r="K1680"/>
      <c r="L1680"/>
      <c r="N1680"/>
    </row>
    <row r="1681" spans="1:14" ht="13.5">
      <c r="A1681"/>
      <c r="B1681"/>
      <c r="C1681"/>
      <c r="D1681"/>
      <c r="E1681"/>
      <c r="F1681"/>
      <c r="G1681"/>
      <c r="H1681"/>
      <c r="I1681"/>
      <c r="J1681"/>
      <c r="K1681"/>
      <c r="L1681"/>
      <c r="N1681"/>
    </row>
    <row r="1682" spans="1:14" ht="13.5">
      <c r="A1682"/>
      <c r="B1682"/>
      <c r="C1682"/>
      <c r="D1682"/>
      <c r="E1682"/>
      <c r="F1682"/>
      <c r="G1682"/>
      <c r="H1682"/>
      <c r="I1682"/>
      <c r="J1682"/>
      <c r="K1682"/>
      <c r="L1682"/>
      <c r="N1682"/>
    </row>
    <row r="1683" spans="1:14" ht="13.5">
      <c r="A1683"/>
      <c r="B1683"/>
      <c r="C1683"/>
      <c r="D1683"/>
      <c r="E1683"/>
      <c r="F1683"/>
      <c r="G1683"/>
      <c r="H1683"/>
      <c r="I1683"/>
      <c r="J1683"/>
      <c r="K1683"/>
      <c r="L1683"/>
      <c r="N1683"/>
    </row>
    <row r="1684" spans="1:14" ht="13.5">
      <c r="A1684"/>
      <c r="B1684"/>
      <c r="C1684"/>
      <c r="D1684"/>
      <c r="E1684"/>
      <c r="F1684"/>
      <c r="G1684"/>
      <c r="H1684"/>
      <c r="I1684"/>
      <c r="J1684"/>
      <c r="K1684"/>
      <c r="L1684"/>
      <c r="N1684"/>
    </row>
    <row r="1685" spans="1:14" ht="13.5">
      <c r="A1685"/>
      <c r="B1685"/>
      <c r="C1685"/>
      <c r="D1685"/>
      <c r="E1685"/>
      <c r="F1685"/>
      <c r="G1685"/>
      <c r="H1685"/>
      <c r="I1685"/>
      <c r="J1685"/>
      <c r="K1685"/>
      <c r="L1685"/>
      <c r="N1685"/>
    </row>
    <row r="1686" spans="1:14" ht="13.5">
      <c r="A1686"/>
      <c r="B1686"/>
      <c r="C1686"/>
      <c r="D1686"/>
      <c r="E1686"/>
      <c r="F1686"/>
      <c r="G1686"/>
      <c r="H1686"/>
      <c r="I1686"/>
      <c r="J1686"/>
      <c r="K1686"/>
      <c r="L1686"/>
      <c r="N1686"/>
    </row>
    <row r="1687" spans="1:14" ht="13.5">
      <c r="A1687"/>
      <c r="B1687"/>
      <c r="C1687"/>
      <c r="D1687"/>
      <c r="E1687"/>
      <c r="F1687"/>
      <c r="G1687"/>
      <c r="H1687"/>
      <c r="I1687"/>
      <c r="J1687"/>
      <c r="K1687"/>
      <c r="L1687"/>
      <c r="N1687"/>
    </row>
    <row r="1688" spans="1:14" ht="13.5">
      <c r="A1688"/>
      <c r="B1688"/>
      <c r="C1688"/>
      <c r="D1688"/>
      <c r="E1688"/>
      <c r="F1688"/>
      <c r="G1688"/>
      <c r="H1688"/>
      <c r="I1688"/>
      <c r="J1688"/>
      <c r="K1688"/>
      <c r="L1688"/>
      <c r="N1688"/>
    </row>
    <row r="1689" spans="1:14" ht="13.5">
      <c r="A1689"/>
      <c r="B1689"/>
      <c r="C1689"/>
      <c r="D1689"/>
      <c r="E1689"/>
      <c r="F1689"/>
      <c r="G1689"/>
      <c r="H1689"/>
      <c r="I1689"/>
      <c r="J1689"/>
      <c r="K1689"/>
      <c r="L1689"/>
      <c r="N1689"/>
    </row>
    <row r="1690" spans="1:14" ht="13.5">
      <c r="A1690"/>
      <c r="B1690"/>
      <c r="C1690"/>
      <c r="D1690"/>
      <c r="E1690"/>
      <c r="F1690"/>
      <c r="G1690"/>
      <c r="H1690"/>
      <c r="I1690"/>
      <c r="J1690"/>
      <c r="K1690"/>
      <c r="L1690"/>
      <c r="N1690"/>
    </row>
    <row r="1691" spans="1:14" ht="13.5">
      <c r="A1691"/>
      <c r="B1691"/>
      <c r="C1691"/>
      <c r="D1691"/>
      <c r="E1691"/>
      <c r="F1691"/>
      <c r="G1691"/>
      <c r="H1691"/>
      <c r="I1691"/>
      <c r="J1691"/>
      <c r="K1691"/>
      <c r="L1691"/>
      <c r="N1691"/>
    </row>
    <row r="1692" spans="1:14" ht="13.5">
      <c r="A1692"/>
      <c r="B1692"/>
      <c r="C1692"/>
      <c r="D1692"/>
      <c r="E1692"/>
      <c r="F1692"/>
      <c r="G1692"/>
      <c r="H1692"/>
      <c r="I1692"/>
      <c r="J1692"/>
      <c r="K1692"/>
      <c r="L1692"/>
      <c r="N1692"/>
    </row>
    <row r="1693" spans="1:14" ht="13.5">
      <c r="A1693"/>
      <c r="B1693"/>
      <c r="C1693"/>
      <c r="D1693"/>
      <c r="E1693"/>
      <c r="F1693"/>
      <c r="G1693"/>
      <c r="H1693"/>
      <c r="I1693"/>
      <c r="J1693"/>
      <c r="K1693"/>
      <c r="L1693"/>
      <c r="N1693"/>
    </row>
    <row r="1694" spans="1:14" ht="13.5">
      <c r="A1694"/>
      <c r="B1694"/>
      <c r="C1694"/>
      <c r="D1694"/>
      <c r="E1694"/>
      <c r="F1694"/>
      <c r="G1694"/>
      <c r="H1694"/>
      <c r="I1694"/>
      <c r="J1694"/>
      <c r="K1694"/>
      <c r="L1694"/>
      <c r="N1694"/>
    </row>
    <row r="1695" spans="1:14" ht="13.5">
      <c r="A1695"/>
      <c r="B1695"/>
      <c r="C1695"/>
      <c r="D1695"/>
      <c r="E1695"/>
      <c r="F1695"/>
      <c r="G1695"/>
      <c r="H1695"/>
      <c r="I1695"/>
      <c r="J1695"/>
      <c r="K1695"/>
      <c r="L1695"/>
      <c r="N1695"/>
    </row>
    <row r="1696" spans="1:14" ht="13.5">
      <c r="A1696"/>
      <c r="B1696"/>
      <c r="C1696"/>
      <c r="D1696"/>
      <c r="E1696"/>
      <c r="F1696"/>
      <c r="G1696"/>
      <c r="H1696"/>
      <c r="I1696"/>
      <c r="J1696"/>
      <c r="K1696"/>
      <c r="L1696"/>
      <c r="N1696"/>
    </row>
    <row r="1697" spans="1:14" ht="13.5">
      <c r="A1697"/>
      <c r="B1697"/>
      <c r="C1697"/>
      <c r="D1697"/>
      <c r="E1697"/>
      <c r="F1697"/>
      <c r="G1697"/>
      <c r="H1697"/>
      <c r="I1697"/>
      <c r="J1697"/>
      <c r="K1697"/>
      <c r="L1697"/>
      <c r="N1697"/>
    </row>
    <row r="1698" spans="1:14" ht="13.5">
      <c r="A1698"/>
      <c r="B1698"/>
      <c r="C1698"/>
      <c r="D1698"/>
      <c r="E1698"/>
      <c r="F1698"/>
      <c r="G1698"/>
      <c r="H1698"/>
      <c r="I1698"/>
      <c r="J1698"/>
      <c r="K1698"/>
      <c r="L1698"/>
      <c r="N1698"/>
    </row>
    <row r="1699" spans="1:14" ht="13.5">
      <c r="A1699"/>
      <c r="B1699"/>
      <c r="C1699"/>
      <c r="D1699"/>
      <c r="E1699"/>
      <c r="F1699"/>
      <c r="G1699"/>
      <c r="H1699"/>
      <c r="I1699"/>
      <c r="J1699"/>
      <c r="K1699"/>
      <c r="L1699"/>
      <c r="N1699"/>
    </row>
    <row r="1700" spans="1:14" ht="13.5">
      <c r="A1700"/>
      <c r="B1700"/>
      <c r="C1700"/>
      <c r="D1700"/>
      <c r="E1700"/>
      <c r="F1700"/>
      <c r="G1700"/>
      <c r="H1700"/>
      <c r="I1700"/>
      <c r="J1700"/>
      <c r="K1700"/>
      <c r="L1700"/>
      <c r="N1700"/>
    </row>
    <row r="1701" spans="1:14" ht="13.5">
      <c r="A1701"/>
      <c r="B1701"/>
      <c r="C1701"/>
      <c r="D1701"/>
      <c r="E1701"/>
      <c r="F1701"/>
      <c r="G1701"/>
      <c r="H1701"/>
      <c r="I1701"/>
      <c r="J1701"/>
      <c r="K1701"/>
      <c r="L1701"/>
      <c r="N1701"/>
    </row>
    <row r="1702" spans="1:14" ht="13.5">
      <c r="A1702"/>
      <c r="B1702"/>
      <c r="C1702"/>
      <c r="D1702"/>
      <c r="E1702"/>
      <c r="F1702"/>
      <c r="G1702"/>
      <c r="H1702"/>
      <c r="I1702"/>
      <c r="J1702"/>
      <c r="K1702"/>
      <c r="L1702"/>
      <c r="N1702"/>
    </row>
    <row r="1703" spans="1:14" ht="13.5">
      <c r="A1703"/>
      <c r="B1703"/>
      <c r="C1703"/>
      <c r="D1703"/>
      <c r="E1703"/>
      <c r="F1703"/>
      <c r="G1703"/>
      <c r="H1703"/>
      <c r="I1703"/>
      <c r="J1703"/>
      <c r="K1703"/>
      <c r="L1703"/>
      <c r="N1703"/>
    </row>
    <row r="1704" spans="1:14" ht="13.5">
      <c r="A1704"/>
      <c r="B1704"/>
      <c r="C1704"/>
      <c r="D1704"/>
      <c r="E1704"/>
      <c r="F1704"/>
      <c r="G1704"/>
      <c r="H1704"/>
      <c r="I1704"/>
      <c r="J1704"/>
      <c r="K1704"/>
      <c r="L1704"/>
      <c r="N1704"/>
    </row>
    <row r="1705" spans="1:14" ht="13.5">
      <c r="A1705"/>
      <c r="B1705"/>
      <c r="C1705"/>
      <c r="D1705"/>
      <c r="E1705"/>
      <c r="F1705"/>
      <c r="G1705"/>
      <c r="H1705"/>
      <c r="I1705"/>
      <c r="J1705"/>
      <c r="K1705"/>
      <c r="L1705"/>
      <c r="N1705"/>
    </row>
    <row r="1706" spans="1:14" ht="13.5">
      <c r="A1706"/>
      <c r="B1706"/>
      <c r="C1706"/>
      <c r="D1706"/>
      <c r="E1706"/>
      <c r="F1706"/>
      <c r="G1706"/>
      <c r="H1706"/>
      <c r="I1706"/>
      <c r="J1706"/>
      <c r="K1706"/>
      <c r="L1706"/>
      <c r="N1706"/>
    </row>
    <row r="1707" spans="1:14" ht="13.5">
      <c r="A1707"/>
      <c r="B1707"/>
      <c r="C1707"/>
      <c r="D1707"/>
      <c r="E1707"/>
      <c r="F1707"/>
      <c r="G1707"/>
      <c r="H1707"/>
      <c r="I1707"/>
      <c r="J1707"/>
      <c r="K1707"/>
      <c r="L1707"/>
      <c r="N1707"/>
    </row>
    <row r="1708" spans="1:14" ht="13.5">
      <c r="A1708"/>
      <c r="B1708"/>
      <c r="C1708"/>
      <c r="D1708"/>
      <c r="E1708"/>
      <c r="F1708"/>
      <c r="G1708"/>
      <c r="H1708"/>
      <c r="I1708"/>
      <c r="J1708"/>
      <c r="K1708"/>
      <c r="L1708"/>
      <c r="N1708"/>
    </row>
    <row r="1709" spans="1:14" ht="13.5">
      <c r="A1709"/>
      <c r="B1709"/>
      <c r="C1709"/>
      <c r="D1709"/>
      <c r="E1709"/>
      <c r="F1709"/>
      <c r="G1709"/>
      <c r="H1709"/>
      <c r="I1709"/>
      <c r="J1709"/>
      <c r="K1709"/>
      <c r="L1709"/>
      <c r="N1709"/>
    </row>
    <row r="1710" spans="1:14" ht="13.5">
      <c r="A1710"/>
      <c r="B1710"/>
      <c r="C1710"/>
      <c r="D1710"/>
      <c r="E1710"/>
      <c r="F1710"/>
      <c r="G1710"/>
      <c r="H1710"/>
      <c r="I1710"/>
      <c r="J1710"/>
      <c r="K1710"/>
      <c r="L1710"/>
      <c r="N1710"/>
    </row>
    <row r="1711" spans="1:14" ht="13.5">
      <c r="A1711"/>
      <c r="B1711"/>
      <c r="C1711"/>
      <c r="D1711"/>
      <c r="E1711"/>
      <c r="F1711"/>
      <c r="G1711"/>
      <c r="H1711"/>
      <c r="I1711"/>
      <c r="J1711"/>
      <c r="K1711"/>
      <c r="L1711"/>
      <c r="N1711"/>
    </row>
    <row r="1712" spans="1:14" ht="13.5">
      <c r="A1712"/>
      <c r="B1712"/>
      <c r="C1712"/>
      <c r="D1712"/>
      <c r="E1712"/>
      <c r="F1712"/>
      <c r="G1712"/>
      <c r="H1712"/>
      <c r="I1712"/>
      <c r="J1712"/>
      <c r="K1712"/>
      <c r="L1712"/>
      <c r="N1712"/>
    </row>
    <row r="1713" spans="1:14" ht="13.5">
      <c r="A1713"/>
      <c r="B1713"/>
      <c r="C1713"/>
      <c r="D1713"/>
      <c r="E1713"/>
      <c r="F1713"/>
      <c r="G1713"/>
      <c r="H1713"/>
      <c r="I1713"/>
      <c r="J1713"/>
      <c r="K1713"/>
      <c r="L1713"/>
      <c r="N1713"/>
    </row>
    <row r="1714" spans="1:14" ht="13.5">
      <c r="A1714"/>
      <c r="B1714"/>
      <c r="C1714"/>
      <c r="D1714"/>
      <c r="E1714"/>
      <c r="F1714"/>
      <c r="G1714"/>
      <c r="H1714"/>
      <c r="I1714"/>
      <c r="J1714"/>
      <c r="K1714"/>
      <c r="L1714"/>
      <c r="N1714"/>
    </row>
    <row r="1715" spans="1:14" ht="13.5">
      <c r="A1715"/>
      <c r="B1715"/>
      <c r="C1715"/>
      <c r="D1715"/>
      <c r="E1715"/>
      <c r="F1715"/>
      <c r="G1715"/>
      <c r="H1715"/>
      <c r="I1715"/>
      <c r="J1715"/>
      <c r="K1715"/>
      <c r="L1715"/>
      <c r="N1715"/>
    </row>
    <row r="1716" spans="1:14" ht="13.5">
      <c r="A1716"/>
      <c r="B1716"/>
      <c r="C1716"/>
      <c r="D1716"/>
      <c r="E1716"/>
      <c r="F1716"/>
      <c r="G1716"/>
      <c r="H1716"/>
      <c r="I1716"/>
      <c r="J1716"/>
      <c r="K1716"/>
      <c r="L1716"/>
      <c r="N1716"/>
    </row>
    <row r="1717" spans="1:14" ht="13.5">
      <c r="A1717"/>
      <c r="B1717"/>
      <c r="C1717"/>
      <c r="D1717"/>
      <c r="E1717"/>
      <c r="F1717"/>
      <c r="G1717"/>
      <c r="H1717"/>
      <c r="I1717"/>
      <c r="J1717"/>
      <c r="K1717"/>
      <c r="L1717"/>
      <c r="N1717"/>
    </row>
    <row r="1718" spans="1:14" ht="13.5">
      <c r="A1718"/>
      <c r="B1718"/>
      <c r="C1718"/>
      <c r="D1718"/>
      <c r="E1718"/>
      <c r="F1718"/>
      <c r="G1718"/>
      <c r="H1718"/>
      <c r="I1718"/>
      <c r="J1718"/>
      <c r="K1718"/>
      <c r="L1718"/>
      <c r="N1718"/>
    </row>
    <row r="1719" spans="1:14" ht="13.5">
      <c r="A1719"/>
      <c r="B1719"/>
      <c r="C1719"/>
      <c r="D1719"/>
      <c r="E1719"/>
      <c r="F1719"/>
      <c r="G1719"/>
      <c r="H1719"/>
      <c r="I1719"/>
      <c r="J1719"/>
      <c r="K1719"/>
      <c r="L1719"/>
      <c r="N1719"/>
    </row>
    <row r="1720" spans="1:14" ht="13.5">
      <c r="A1720"/>
      <c r="B1720"/>
      <c r="C1720"/>
      <c r="D1720"/>
      <c r="E1720"/>
      <c r="F1720"/>
      <c r="G1720"/>
      <c r="H1720"/>
      <c r="I1720"/>
      <c r="J1720"/>
      <c r="K1720"/>
      <c r="L1720"/>
      <c r="N1720"/>
    </row>
    <row r="1721" spans="1:14" ht="13.5">
      <c r="A1721"/>
      <c r="B1721"/>
      <c r="C1721"/>
      <c r="D1721"/>
      <c r="E1721"/>
      <c r="F1721"/>
      <c r="G1721"/>
      <c r="H1721"/>
      <c r="I1721"/>
      <c r="J1721"/>
      <c r="K1721"/>
      <c r="L1721"/>
      <c r="N1721"/>
    </row>
    <row r="1722" spans="1:14" ht="13.5">
      <c r="A1722"/>
      <c r="B1722"/>
      <c r="C1722"/>
      <c r="D1722"/>
      <c r="E1722"/>
      <c r="F1722"/>
      <c r="G1722"/>
      <c r="H1722"/>
      <c r="I1722"/>
      <c r="J1722"/>
      <c r="K1722"/>
      <c r="L1722"/>
      <c r="N1722"/>
    </row>
    <row r="1723" spans="1:14" ht="13.5">
      <c r="A1723"/>
      <c r="B1723"/>
      <c r="C1723"/>
      <c r="D1723"/>
      <c r="E1723"/>
      <c r="F1723"/>
      <c r="G1723"/>
      <c r="H1723"/>
      <c r="I1723"/>
      <c r="J1723"/>
      <c r="K1723"/>
      <c r="L1723"/>
      <c r="N1723"/>
    </row>
    <row r="1724" spans="1:14" ht="13.5">
      <c r="A1724"/>
      <c r="B1724"/>
      <c r="C1724"/>
      <c r="D1724"/>
      <c r="E1724"/>
      <c r="F1724"/>
      <c r="G1724"/>
      <c r="H1724"/>
      <c r="I1724"/>
      <c r="J1724"/>
      <c r="K1724"/>
      <c r="L1724"/>
      <c r="N1724"/>
    </row>
    <row r="1725" spans="1:14" ht="13.5">
      <c r="A1725"/>
      <c r="B1725"/>
      <c r="C1725"/>
      <c r="D1725"/>
      <c r="E1725"/>
      <c r="F1725"/>
      <c r="G1725"/>
      <c r="H1725"/>
      <c r="I1725"/>
      <c r="J1725"/>
      <c r="K1725"/>
      <c r="L1725"/>
      <c r="N1725"/>
    </row>
    <row r="1726" spans="1:14" ht="13.5">
      <c r="A1726"/>
      <c r="B1726"/>
      <c r="C1726"/>
      <c r="D1726"/>
      <c r="E1726"/>
      <c r="F1726"/>
      <c r="G1726"/>
      <c r="H1726"/>
      <c r="I1726"/>
      <c r="J1726"/>
      <c r="K1726"/>
      <c r="L1726"/>
      <c r="N1726"/>
    </row>
    <row r="1727" spans="1:14" ht="13.5">
      <c r="A1727"/>
      <c r="B1727"/>
      <c r="C1727"/>
      <c r="D1727"/>
      <c r="E1727"/>
      <c r="F1727"/>
      <c r="G1727"/>
      <c r="H1727"/>
      <c r="I1727"/>
      <c r="J1727"/>
      <c r="K1727"/>
      <c r="L1727"/>
      <c r="N1727"/>
    </row>
    <row r="1728" spans="1:14" ht="13.5">
      <c r="A1728"/>
      <c r="B1728"/>
      <c r="C1728"/>
      <c r="D1728"/>
      <c r="E1728"/>
      <c r="F1728"/>
      <c r="G1728"/>
      <c r="H1728"/>
      <c r="I1728"/>
      <c r="J1728"/>
      <c r="K1728"/>
      <c r="L1728"/>
      <c r="N1728"/>
    </row>
    <row r="1729" spans="1:14" ht="13.5">
      <c r="A1729"/>
      <c r="B1729"/>
      <c r="C1729"/>
      <c r="D1729"/>
      <c r="E1729"/>
      <c r="F1729"/>
      <c r="G1729"/>
      <c r="H1729"/>
      <c r="I1729"/>
      <c r="J1729"/>
      <c r="K1729"/>
      <c r="L1729"/>
      <c r="N1729"/>
    </row>
    <row r="1730" spans="1:14" ht="13.5">
      <c r="A1730"/>
      <c r="B1730"/>
      <c r="C1730"/>
      <c r="D1730"/>
      <c r="E1730"/>
      <c r="F1730"/>
      <c r="G1730"/>
      <c r="H1730"/>
      <c r="I1730"/>
      <c r="J1730"/>
      <c r="K1730"/>
      <c r="L1730"/>
      <c r="N1730"/>
    </row>
    <row r="1731" spans="1:14" ht="13.5">
      <c r="A1731"/>
      <c r="B1731"/>
      <c r="C1731"/>
      <c r="D1731"/>
      <c r="E1731"/>
      <c r="F1731"/>
      <c r="G1731"/>
      <c r="H1731"/>
      <c r="I1731"/>
      <c r="J1731"/>
      <c r="K1731"/>
      <c r="L1731"/>
      <c r="N1731"/>
    </row>
    <row r="1732" spans="1:14" ht="13.5">
      <c r="A1732"/>
      <c r="B1732"/>
      <c r="C1732"/>
      <c r="D1732"/>
      <c r="E1732"/>
      <c r="F1732"/>
      <c r="G1732"/>
      <c r="H1732"/>
      <c r="I1732"/>
      <c r="J1732"/>
      <c r="K1732"/>
      <c r="L1732"/>
      <c r="N1732"/>
    </row>
    <row r="1733" spans="1:14" ht="13.5">
      <c r="A1733"/>
      <c r="B1733"/>
      <c r="C1733"/>
      <c r="D1733"/>
      <c r="E1733"/>
      <c r="F1733"/>
      <c r="G1733"/>
      <c r="H1733"/>
      <c r="I1733"/>
      <c r="J1733"/>
      <c r="K1733"/>
      <c r="L1733"/>
      <c r="N1733"/>
    </row>
    <row r="1734" spans="1:14" ht="13.5">
      <c r="A1734"/>
      <c r="B1734"/>
      <c r="C1734"/>
      <c r="D1734"/>
      <c r="E1734"/>
      <c r="F1734"/>
      <c r="G1734"/>
      <c r="H1734"/>
      <c r="I1734"/>
      <c r="J1734"/>
      <c r="K1734"/>
      <c r="L1734"/>
      <c r="N1734"/>
    </row>
    <row r="1735" spans="1:14" ht="13.5">
      <c r="A1735"/>
      <c r="B1735"/>
      <c r="C1735"/>
      <c r="D1735"/>
      <c r="E1735"/>
      <c r="F1735"/>
      <c r="G1735"/>
      <c r="H1735"/>
      <c r="I1735"/>
      <c r="J1735"/>
      <c r="K1735"/>
      <c r="L1735"/>
      <c r="N1735"/>
    </row>
    <row r="1736" spans="1:14" ht="13.5">
      <c r="A1736"/>
      <c r="B1736"/>
      <c r="C1736"/>
      <c r="D1736"/>
      <c r="E1736"/>
      <c r="F1736"/>
      <c r="G1736"/>
      <c r="H1736"/>
      <c r="I1736"/>
      <c r="J1736"/>
      <c r="K1736"/>
      <c r="L1736"/>
      <c r="N1736"/>
    </row>
    <row r="1737" spans="1:14" ht="13.5">
      <c r="A1737"/>
      <c r="B1737"/>
      <c r="C1737"/>
      <c r="D1737"/>
      <c r="E1737"/>
      <c r="F1737"/>
      <c r="G1737"/>
      <c r="H1737"/>
      <c r="I1737"/>
      <c r="J1737"/>
      <c r="K1737"/>
      <c r="L1737"/>
      <c r="N1737"/>
    </row>
    <row r="1738" spans="1:14" ht="13.5">
      <c r="A1738"/>
      <c r="B1738"/>
      <c r="C1738"/>
      <c r="D1738"/>
      <c r="E1738"/>
      <c r="F1738"/>
      <c r="G1738"/>
      <c r="H1738"/>
      <c r="I1738"/>
      <c r="J1738"/>
      <c r="K1738"/>
      <c r="L1738"/>
      <c r="N1738"/>
    </row>
    <row r="1739" spans="1:14" ht="13.5">
      <c r="A1739"/>
      <c r="B1739"/>
      <c r="C1739"/>
      <c r="D1739"/>
      <c r="E1739"/>
      <c r="F1739"/>
      <c r="G1739"/>
      <c r="H1739"/>
      <c r="I1739"/>
      <c r="J1739"/>
      <c r="K1739"/>
      <c r="L1739"/>
      <c r="N1739"/>
    </row>
    <row r="1740" spans="1:14" ht="13.5">
      <c r="A1740"/>
      <c r="B1740"/>
      <c r="C1740"/>
      <c r="D1740"/>
      <c r="E1740"/>
      <c r="F1740"/>
      <c r="G1740"/>
      <c r="H1740"/>
      <c r="I1740"/>
      <c r="J1740"/>
      <c r="K1740"/>
      <c r="L1740"/>
      <c r="N1740"/>
    </row>
    <row r="1741" spans="1:14" ht="13.5">
      <c r="A1741"/>
      <c r="B1741"/>
      <c r="C1741"/>
      <c r="D1741"/>
      <c r="E1741"/>
      <c r="F1741"/>
      <c r="G1741"/>
      <c r="H1741"/>
      <c r="I1741"/>
      <c r="J1741"/>
      <c r="K1741"/>
      <c r="L1741"/>
      <c r="N1741"/>
    </row>
    <row r="1742" spans="1:14" ht="13.5">
      <c r="A1742"/>
      <c r="B1742"/>
      <c r="C1742"/>
      <c r="D1742"/>
      <c r="E1742"/>
      <c r="F1742"/>
      <c r="G1742"/>
      <c r="H1742"/>
      <c r="I1742"/>
      <c r="J1742"/>
      <c r="K1742"/>
      <c r="L1742"/>
      <c r="N1742"/>
    </row>
    <row r="1743" spans="1:14" ht="13.5">
      <c r="A1743"/>
      <c r="B1743"/>
      <c r="C1743"/>
      <c r="D1743"/>
      <c r="E1743"/>
      <c r="F1743"/>
      <c r="G1743"/>
      <c r="H1743"/>
      <c r="I1743"/>
      <c r="J1743"/>
      <c r="K1743"/>
      <c r="L1743"/>
      <c r="N1743"/>
    </row>
    <row r="1744" spans="1:14" ht="13.5">
      <c r="A1744"/>
      <c r="B1744"/>
      <c r="C1744"/>
      <c r="D1744"/>
      <c r="E1744"/>
      <c r="F1744"/>
      <c r="G1744"/>
      <c r="H1744"/>
      <c r="I1744"/>
      <c r="J1744"/>
      <c r="K1744"/>
      <c r="L1744"/>
      <c r="N1744"/>
    </row>
    <row r="1745" spans="1:14" ht="13.5">
      <c r="A1745"/>
      <c r="B1745"/>
      <c r="C1745"/>
      <c r="D1745"/>
      <c r="E1745"/>
      <c r="F1745"/>
      <c r="G1745"/>
      <c r="H1745"/>
      <c r="I1745"/>
      <c r="J1745"/>
      <c r="K1745"/>
      <c r="L1745"/>
      <c r="N1745"/>
    </row>
    <row r="1746" spans="1:14" ht="13.5">
      <c r="A1746"/>
      <c r="B1746"/>
      <c r="C1746"/>
      <c r="D1746"/>
      <c r="E1746"/>
      <c r="F1746"/>
      <c r="G1746"/>
      <c r="H1746"/>
      <c r="I1746"/>
      <c r="J1746"/>
      <c r="K1746"/>
      <c r="L1746"/>
      <c r="N1746"/>
    </row>
    <row r="1747" spans="1:14" ht="13.5">
      <c r="A1747"/>
      <c r="B1747"/>
      <c r="C1747"/>
      <c r="D1747"/>
      <c r="E1747"/>
      <c r="F1747"/>
      <c r="G1747"/>
      <c r="H1747"/>
      <c r="I1747"/>
      <c r="J1747"/>
      <c r="K1747"/>
      <c r="L1747"/>
      <c r="N1747"/>
    </row>
    <row r="1748" spans="1:14" ht="13.5">
      <c r="A1748"/>
      <c r="B1748"/>
      <c r="C1748"/>
      <c r="D1748"/>
      <c r="E1748"/>
      <c r="F1748"/>
      <c r="G1748"/>
      <c r="H1748"/>
      <c r="I1748"/>
      <c r="J1748"/>
      <c r="K1748"/>
      <c r="L1748"/>
      <c r="N1748"/>
    </row>
    <row r="1749" spans="1:14" ht="13.5">
      <c r="A1749"/>
      <c r="B1749"/>
      <c r="C1749"/>
      <c r="D1749"/>
      <c r="E1749"/>
      <c r="F1749"/>
      <c r="G1749"/>
      <c r="H1749"/>
      <c r="I1749"/>
      <c r="J1749"/>
      <c r="K1749"/>
      <c r="L1749"/>
      <c r="N1749"/>
    </row>
    <row r="1750" spans="1:14" ht="13.5">
      <c r="A1750"/>
      <c r="B1750"/>
      <c r="C1750"/>
      <c r="D1750"/>
      <c r="E1750"/>
      <c r="F1750"/>
      <c r="G1750"/>
      <c r="H1750"/>
      <c r="I1750"/>
      <c r="J1750"/>
      <c r="K1750"/>
      <c r="L1750"/>
      <c r="N1750"/>
    </row>
    <row r="1751" spans="1:14" ht="13.5">
      <c r="A1751"/>
      <c r="B1751"/>
      <c r="C1751"/>
      <c r="D1751"/>
      <c r="E1751"/>
      <c r="F1751"/>
      <c r="G1751"/>
      <c r="H1751"/>
      <c r="I1751"/>
      <c r="J1751"/>
      <c r="K1751"/>
      <c r="L1751"/>
      <c r="N1751"/>
    </row>
    <row r="1752" spans="1:14" ht="13.5">
      <c r="A1752"/>
      <c r="B1752"/>
      <c r="C1752"/>
      <c r="D1752"/>
      <c r="E1752"/>
      <c r="F1752"/>
      <c r="G1752"/>
      <c r="H1752"/>
      <c r="I1752"/>
      <c r="J1752"/>
      <c r="K1752"/>
      <c r="L1752"/>
      <c r="N1752"/>
    </row>
    <row r="1753" spans="1:14" ht="13.5">
      <c r="A1753"/>
      <c r="B1753"/>
      <c r="C1753"/>
      <c r="D1753"/>
      <c r="E1753"/>
      <c r="F1753"/>
      <c r="G1753"/>
      <c r="H1753"/>
      <c r="I1753"/>
      <c r="J1753"/>
      <c r="K1753"/>
      <c r="L1753"/>
      <c r="N1753"/>
    </row>
    <row r="1754" spans="1:14" ht="13.5">
      <c r="A1754"/>
      <c r="B1754"/>
      <c r="C1754"/>
      <c r="D1754"/>
      <c r="E1754"/>
      <c r="F1754"/>
      <c r="G1754"/>
      <c r="H1754"/>
      <c r="I1754"/>
      <c r="J1754"/>
      <c r="K1754"/>
      <c r="L1754"/>
      <c r="N1754"/>
    </row>
    <row r="1755" spans="1:14" ht="13.5">
      <c r="A1755"/>
      <c r="B1755"/>
      <c r="C1755"/>
      <c r="D1755"/>
      <c r="E1755"/>
      <c r="F1755"/>
      <c r="G1755"/>
      <c r="H1755"/>
      <c r="I1755"/>
      <c r="J1755"/>
      <c r="K1755"/>
      <c r="L1755"/>
      <c r="N1755"/>
    </row>
    <row r="1756" spans="1:14" ht="13.5">
      <c r="A1756"/>
      <c r="B1756"/>
      <c r="C1756"/>
      <c r="D1756"/>
      <c r="E1756"/>
      <c r="F1756"/>
      <c r="G1756"/>
      <c r="H1756"/>
      <c r="I1756"/>
      <c r="J1756"/>
      <c r="K1756"/>
      <c r="L1756"/>
      <c r="N1756"/>
    </row>
    <row r="1757" spans="1:14" ht="13.5">
      <c r="A1757"/>
      <c r="B1757"/>
      <c r="C1757"/>
      <c r="D1757"/>
      <c r="E1757"/>
      <c r="F1757"/>
      <c r="G1757"/>
      <c r="H1757"/>
      <c r="I1757"/>
      <c r="J1757"/>
      <c r="K1757"/>
      <c r="L1757"/>
      <c r="N1757"/>
    </row>
    <row r="1758" spans="1:14" ht="13.5">
      <c r="A1758"/>
      <c r="B1758"/>
      <c r="C1758"/>
      <c r="D1758"/>
      <c r="E1758"/>
      <c r="F1758"/>
      <c r="G1758"/>
      <c r="H1758"/>
      <c r="I1758"/>
      <c r="J1758"/>
      <c r="K1758"/>
      <c r="L1758"/>
      <c r="N1758"/>
    </row>
    <row r="1759" spans="1:14" ht="13.5">
      <c r="A1759"/>
      <c r="B1759"/>
      <c r="C1759"/>
      <c r="D1759"/>
      <c r="E1759"/>
      <c r="F1759"/>
      <c r="G1759"/>
      <c r="H1759"/>
      <c r="I1759"/>
      <c r="J1759"/>
      <c r="K1759"/>
      <c r="L1759"/>
      <c r="N1759"/>
    </row>
    <row r="1760" spans="1:14" ht="13.5">
      <c r="A1760"/>
      <c r="B1760"/>
      <c r="C1760"/>
      <c r="D1760"/>
      <c r="E1760"/>
      <c r="F1760"/>
      <c r="G1760"/>
      <c r="H1760"/>
      <c r="I1760"/>
      <c r="J1760"/>
      <c r="K1760"/>
      <c r="L1760"/>
      <c r="N1760"/>
    </row>
    <row r="1761" spans="1:14" ht="13.5">
      <c r="A1761"/>
      <c r="B1761"/>
      <c r="C1761"/>
      <c r="D1761"/>
      <c r="E1761"/>
      <c r="F1761"/>
      <c r="G1761"/>
      <c r="H1761"/>
      <c r="I1761"/>
      <c r="J1761"/>
      <c r="K1761"/>
      <c r="L1761"/>
      <c r="N1761"/>
    </row>
    <row r="1762" spans="1:14" ht="13.5">
      <c r="A1762"/>
      <c r="B1762"/>
      <c r="C1762"/>
      <c r="D1762"/>
      <c r="E1762"/>
      <c r="F1762"/>
      <c r="G1762"/>
      <c r="H1762"/>
      <c r="I1762"/>
      <c r="J1762"/>
      <c r="K1762"/>
      <c r="L1762"/>
      <c r="N1762"/>
    </row>
    <row r="1763" spans="1:14" ht="13.5">
      <c r="A1763"/>
      <c r="B1763"/>
      <c r="C1763"/>
      <c r="D1763"/>
      <c r="E1763"/>
      <c r="F1763"/>
      <c r="G1763"/>
      <c r="H1763"/>
      <c r="I1763"/>
      <c r="J1763"/>
      <c r="K1763"/>
      <c r="L1763"/>
      <c r="N1763"/>
    </row>
    <row r="1764" spans="1:14" ht="13.5">
      <c r="A1764"/>
      <c r="B1764"/>
      <c r="C1764"/>
      <c r="D1764"/>
      <c r="E1764"/>
      <c r="F1764"/>
      <c r="G1764"/>
      <c r="H1764"/>
      <c r="I1764"/>
      <c r="J1764"/>
      <c r="K1764"/>
      <c r="L1764"/>
      <c r="N1764"/>
    </row>
    <row r="1765" spans="1:14" ht="13.5">
      <c r="A1765"/>
      <c r="B1765"/>
      <c r="C1765"/>
      <c r="D1765"/>
      <c r="E1765"/>
      <c r="F1765"/>
      <c r="G1765"/>
      <c r="H1765"/>
      <c r="I1765"/>
      <c r="J1765"/>
      <c r="K1765"/>
      <c r="L1765"/>
      <c r="N1765"/>
    </row>
    <row r="1766" spans="1:14" ht="13.5">
      <c r="A1766"/>
      <c r="B1766"/>
      <c r="C1766"/>
      <c r="D1766"/>
      <c r="E1766"/>
      <c r="F1766"/>
      <c r="G1766"/>
      <c r="H1766"/>
      <c r="I1766"/>
      <c r="J1766"/>
      <c r="K1766"/>
      <c r="L1766"/>
      <c r="N1766"/>
    </row>
    <row r="1767" spans="1:14" ht="13.5">
      <c r="A1767"/>
      <c r="B1767"/>
      <c r="C1767"/>
      <c r="D1767"/>
      <c r="E1767"/>
      <c r="F1767"/>
      <c r="G1767"/>
      <c r="H1767"/>
      <c r="I1767"/>
      <c r="J1767"/>
      <c r="K1767"/>
      <c r="L1767"/>
      <c r="N1767"/>
    </row>
    <row r="1768" spans="1:14" ht="13.5">
      <c r="A1768"/>
      <c r="B1768"/>
      <c r="C1768"/>
      <c r="D1768"/>
      <c r="E1768"/>
      <c r="F1768"/>
      <c r="G1768"/>
      <c r="H1768"/>
      <c r="I1768"/>
      <c r="J1768"/>
      <c r="K1768"/>
      <c r="L1768"/>
      <c r="N1768"/>
    </row>
    <row r="1769" spans="1:14" ht="13.5">
      <c r="A1769"/>
      <c r="B1769"/>
      <c r="C1769"/>
      <c r="D1769"/>
      <c r="E1769"/>
      <c r="F1769"/>
      <c r="G1769"/>
      <c r="H1769"/>
      <c r="I1769"/>
      <c r="J1769"/>
      <c r="K1769"/>
      <c r="L1769"/>
      <c r="N1769"/>
    </row>
    <row r="1770" spans="1:14" ht="13.5">
      <c r="A1770"/>
      <c r="B1770"/>
      <c r="C1770"/>
      <c r="D1770"/>
      <c r="E1770"/>
      <c r="F1770"/>
      <c r="G1770"/>
      <c r="H1770"/>
      <c r="I1770"/>
      <c r="J1770"/>
      <c r="K1770"/>
      <c r="L1770"/>
      <c r="N1770"/>
    </row>
    <row r="1771" spans="1:14" ht="13.5">
      <c r="A1771"/>
      <c r="B1771"/>
      <c r="C1771"/>
      <c r="D1771"/>
      <c r="E1771"/>
      <c r="F1771"/>
      <c r="G1771"/>
      <c r="H1771"/>
      <c r="I1771"/>
      <c r="J1771"/>
      <c r="K1771"/>
      <c r="L1771"/>
      <c r="N1771"/>
    </row>
    <row r="1772" spans="1:14" ht="13.5">
      <c r="A1772"/>
      <c r="B1772"/>
      <c r="C1772"/>
      <c r="D1772"/>
      <c r="E1772"/>
      <c r="F1772"/>
      <c r="G1772"/>
      <c r="H1772"/>
      <c r="I1772"/>
      <c r="J1772"/>
      <c r="K1772"/>
      <c r="L1772"/>
      <c r="N1772"/>
    </row>
    <row r="1773" spans="1:14" ht="13.5">
      <c r="A1773"/>
      <c r="B1773"/>
      <c r="C1773"/>
      <c r="D1773"/>
      <c r="E1773"/>
      <c r="F1773"/>
      <c r="G1773"/>
      <c r="H1773"/>
      <c r="I1773"/>
      <c r="J1773"/>
      <c r="K1773"/>
      <c r="L1773"/>
      <c r="N1773"/>
    </row>
    <row r="1774" spans="1:14" ht="13.5">
      <c r="A1774"/>
      <c r="B1774"/>
      <c r="C1774"/>
      <c r="D1774"/>
      <c r="E1774"/>
      <c r="F1774"/>
      <c r="G1774"/>
      <c r="H1774"/>
      <c r="I1774"/>
      <c r="J1774"/>
      <c r="K1774"/>
      <c r="L1774"/>
      <c r="N1774"/>
    </row>
    <row r="1775" spans="1:14" ht="13.5">
      <c r="A1775"/>
      <c r="B1775"/>
      <c r="C1775"/>
      <c r="D1775"/>
      <c r="E1775"/>
      <c r="F1775"/>
      <c r="G1775"/>
      <c r="H1775"/>
      <c r="I1775"/>
      <c r="J1775"/>
      <c r="K1775"/>
      <c r="L1775"/>
      <c r="N1775"/>
    </row>
    <row r="1776" spans="1:14" ht="13.5">
      <c r="A1776"/>
      <c r="B1776"/>
      <c r="C1776"/>
      <c r="D1776"/>
      <c r="E1776"/>
      <c r="F1776"/>
      <c r="G1776"/>
      <c r="H1776"/>
      <c r="I1776"/>
      <c r="J1776"/>
      <c r="K1776"/>
      <c r="L1776"/>
      <c r="N1776"/>
    </row>
    <row r="1777" spans="1:14" ht="13.5">
      <c r="A1777"/>
      <c r="B1777"/>
      <c r="C1777"/>
      <c r="D1777"/>
      <c r="E1777"/>
      <c r="F1777"/>
      <c r="G1777"/>
      <c r="H1777"/>
      <c r="I1777"/>
      <c r="J1777"/>
      <c r="K1777"/>
      <c r="L1777"/>
      <c r="N1777"/>
    </row>
    <row r="1778" spans="1:14" ht="13.5">
      <c r="A1778"/>
      <c r="B1778"/>
      <c r="C1778"/>
      <c r="D1778"/>
      <c r="E1778"/>
      <c r="F1778"/>
      <c r="G1778"/>
      <c r="H1778"/>
      <c r="I1778"/>
      <c r="J1778"/>
      <c r="K1778"/>
      <c r="L1778"/>
      <c r="N1778"/>
    </row>
    <row r="1779" spans="1:14" ht="13.5">
      <c r="A1779"/>
      <c r="B1779"/>
      <c r="C1779"/>
      <c r="D1779"/>
      <c r="E1779"/>
      <c r="F1779"/>
      <c r="G1779"/>
      <c r="H1779"/>
      <c r="I1779"/>
      <c r="J1779"/>
      <c r="K1779"/>
      <c r="L1779"/>
      <c r="N1779"/>
    </row>
    <row r="1780" spans="1:14" ht="13.5">
      <c r="A1780"/>
      <c r="B1780"/>
      <c r="C1780"/>
      <c r="D1780"/>
      <c r="E1780"/>
      <c r="F1780"/>
      <c r="G1780"/>
      <c r="H1780"/>
      <c r="I1780"/>
      <c r="J1780"/>
      <c r="K1780"/>
      <c r="L1780"/>
      <c r="N1780"/>
    </row>
    <row r="1781" spans="1:14" ht="13.5">
      <c r="A1781"/>
      <c r="B1781"/>
      <c r="C1781"/>
      <c r="D1781"/>
      <c r="E1781"/>
      <c r="F1781"/>
      <c r="G1781"/>
      <c r="H1781"/>
      <c r="I1781"/>
      <c r="J1781"/>
      <c r="K1781"/>
      <c r="L1781"/>
      <c r="N1781"/>
    </row>
    <row r="1782" spans="1:14" ht="13.5">
      <c r="A1782"/>
      <c r="B1782"/>
      <c r="C1782"/>
      <c r="D1782"/>
      <c r="E1782"/>
      <c r="F1782"/>
      <c r="G1782"/>
      <c r="H1782"/>
      <c r="I1782"/>
      <c r="J1782"/>
      <c r="K1782"/>
      <c r="L1782"/>
      <c r="N1782"/>
    </row>
    <row r="1783" spans="1:14" ht="13.5">
      <c r="A1783"/>
      <c r="B1783"/>
      <c r="C1783"/>
      <c r="D1783"/>
      <c r="E1783"/>
      <c r="F1783"/>
      <c r="G1783"/>
      <c r="H1783"/>
      <c r="I1783"/>
      <c r="J1783"/>
      <c r="K1783"/>
      <c r="L1783"/>
      <c r="N1783"/>
    </row>
    <row r="1784" spans="1:14" ht="13.5">
      <c r="A1784"/>
      <c r="B1784"/>
      <c r="C1784"/>
      <c r="D1784"/>
      <c r="E1784"/>
      <c r="F1784"/>
      <c r="G1784"/>
      <c r="H1784"/>
      <c r="I1784"/>
      <c r="J1784"/>
      <c r="K1784"/>
      <c r="L1784"/>
      <c r="N1784"/>
    </row>
    <row r="1785" spans="1:14" ht="13.5">
      <c r="A1785"/>
      <c r="B1785"/>
      <c r="C1785"/>
      <c r="D1785"/>
      <c r="E1785"/>
      <c r="F1785"/>
      <c r="G1785"/>
      <c r="H1785"/>
      <c r="I1785"/>
      <c r="J1785"/>
      <c r="K1785"/>
      <c r="L1785"/>
      <c r="N1785"/>
    </row>
    <row r="1786" spans="1:14" ht="13.5">
      <c r="A1786"/>
      <c r="B1786"/>
      <c r="C1786"/>
      <c r="D1786"/>
      <c r="E1786"/>
      <c r="F1786"/>
      <c r="G1786"/>
      <c r="H1786"/>
      <c r="I1786"/>
      <c r="J1786"/>
      <c r="K1786"/>
      <c r="L1786"/>
      <c r="N1786"/>
    </row>
    <row r="1787" spans="1:14" ht="13.5">
      <c r="A1787"/>
      <c r="B1787"/>
      <c r="C1787"/>
      <c r="D1787"/>
      <c r="E1787"/>
      <c r="F1787"/>
      <c r="G1787"/>
      <c r="H1787"/>
      <c r="I1787"/>
      <c r="J1787"/>
      <c r="K1787"/>
      <c r="L1787"/>
      <c r="N1787"/>
    </row>
    <row r="1788" spans="1:14" ht="13.5">
      <c r="A1788"/>
      <c r="B1788"/>
      <c r="C1788"/>
      <c r="D1788"/>
      <c r="E1788"/>
      <c r="F1788"/>
      <c r="G1788"/>
      <c r="H1788"/>
      <c r="I1788"/>
      <c r="J1788"/>
      <c r="K1788"/>
      <c r="L1788"/>
      <c r="N1788"/>
    </row>
    <row r="1789" spans="1:14" ht="13.5">
      <c r="A1789"/>
      <c r="B1789"/>
      <c r="C1789"/>
      <c r="D1789"/>
      <c r="E1789"/>
      <c r="F1789"/>
      <c r="G1789"/>
      <c r="H1789"/>
      <c r="I1789"/>
      <c r="J1789"/>
      <c r="K1789"/>
      <c r="L1789"/>
      <c r="N1789"/>
    </row>
    <row r="1790" spans="1:14" ht="13.5">
      <c r="A1790"/>
      <c r="B1790"/>
      <c r="C1790"/>
      <c r="D1790"/>
      <c r="E1790"/>
      <c r="F1790"/>
      <c r="G1790"/>
      <c r="H1790"/>
      <c r="I1790"/>
      <c r="J1790"/>
      <c r="K1790"/>
      <c r="L1790"/>
      <c r="N1790"/>
    </row>
    <row r="1791" spans="1:14" ht="13.5">
      <c r="A1791"/>
      <c r="B1791"/>
      <c r="C1791"/>
      <c r="D1791"/>
      <c r="E1791"/>
      <c r="F1791"/>
      <c r="G1791"/>
      <c r="H1791"/>
      <c r="I1791"/>
      <c r="J1791"/>
      <c r="K1791"/>
      <c r="L1791"/>
      <c r="N1791"/>
    </row>
    <row r="1792" spans="1:14" ht="13.5">
      <c r="A1792"/>
      <c r="B1792"/>
      <c r="C1792"/>
      <c r="D1792"/>
      <c r="E1792"/>
      <c r="F1792"/>
      <c r="G1792"/>
      <c r="H1792"/>
      <c r="I1792"/>
      <c r="J1792"/>
      <c r="K1792"/>
      <c r="L1792"/>
      <c r="N1792"/>
    </row>
    <row r="1793" spans="1:14" ht="13.5">
      <c r="A1793"/>
      <c r="B1793"/>
      <c r="C1793"/>
      <c r="D1793"/>
      <c r="E1793"/>
      <c r="F1793"/>
      <c r="G1793"/>
      <c r="H1793"/>
      <c r="I1793"/>
      <c r="J1793"/>
      <c r="K1793"/>
      <c r="L1793"/>
      <c r="N1793"/>
    </row>
    <row r="1794" spans="1:14" ht="13.5">
      <c r="A1794"/>
      <c r="B1794"/>
      <c r="C1794"/>
      <c r="D1794"/>
      <c r="E1794"/>
      <c r="F1794"/>
      <c r="G1794"/>
      <c r="H1794"/>
      <c r="I1794"/>
      <c r="J1794"/>
      <c r="K1794"/>
      <c r="L1794"/>
      <c r="N1794"/>
    </row>
    <row r="1795" spans="1:14" ht="13.5">
      <c r="A1795"/>
      <c r="B1795"/>
      <c r="C1795"/>
      <c r="D1795"/>
      <c r="E1795"/>
      <c r="F1795"/>
      <c r="G1795"/>
      <c r="H1795"/>
      <c r="I1795"/>
      <c r="J1795"/>
      <c r="K1795"/>
      <c r="L1795"/>
      <c r="N1795"/>
    </row>
    <row r="1796" spans="1:14" ht="13.5">
      <c r="A1796"/>
      <c r="B1796"/>
      <c r="C1796"/>
      <c r="D1796"/>
      <c r="E1796"/>
      <c r="F1796"/>
      <c r="G1796"/>
      <c r="H1796"/>
      <c r="I1796"/>
      <c r="J1796"/>
      <c r="K1796"/>
      <c r="L1796"/>
      <c r="N1796"/>
    </row>
    <row r="1797" spans="1:14" ht="13.5">
      <c r="A1797"/>
      <c r="B1797"/>
      <c r="C1797"/>
      <c r="D1797"/>
      <c r="E1797"/>
      <c r="F1797"/>
      <c r="G1797"/>
      <c r="H1797"/>
      <c r="I1797"/>
      <c r="J1797"/>
      <c r="K1797"/>
      <c r="L1797"/>
      <c r="N1797"/>
    </row>
    <row r="1798" spans="1:14" ht="13.5">
      <c r="A1798"/>
      <c r="B1798"/>
      <c r="C1798"/>
      <c r="D1798"/>
      <c r="E1798"/>
      <c r="F1798"/>
      <c r="G1798"/>
      <c r="H1798"/>
      <c r="I1798"/>
      <c r="J1798"/>
      <c r="K1798"/>
      <c r="L1798"/>
      <c r="N1798"/>
    </row>
    <row r="1799" spans="1:14" ht="13.5">
      <c r="A1799"/>
      <c r="B1799"/>
      <c r="C1799"/>
      <c r="D1799"/>
      <c r="E1799"/>
      <c r="F1799"/>
      <c r="G1799"/>
      <c r="H1799"/>
      <c r="I1799"/>
      <c r="J1799"/>
      <c r="K1799"/>
      <c r="L1799"/>
      <c r="N1799"/>
    </row>
    <row r="1800" spans="1:14" ht="13.5">
      <c r="A1800"/>
      <c r="B1800"/>
      <c r="C1800"/>
      <c r="D1800"/>
      <c r="E1800"/>
      <c r="F1800"/>
      <c r="G1800"/>
      <c r="H1800"/>
      <c r="I1800"/>
      <c r="J1800"/>
      <c r="K1800"/>
      <c r="L1800"/>
      <c r="N1800"/>
    </row>
    <row r="1801" spans="1:14" ht="13.5">
      <c r="A1801"/>
      <c r="B1801"/>
      <c r="C1801"/>
      <c r="D1801"/>
      <c r="E1801"/>
      <c r="F1801"/>
      <c r="G1801"/>
      <c r="H1801"/>
      <c r="I1801"/>
      <c r="J1801"/>
      <c r="K1801"/>
      <c r="L1801"/>
      <c r="N1801"/>
    </row>
    <row r="1802" spans="1:14" ht="13.5">
      <c r="A1802"/>
      <c r="B1802"/>
      <c r="C1802"/>
      <c r="D1802"/>
      <c r="E1802"/>
      <c r="F1802"/>
      <c r="G1802"/>
      <c r="H1802"/>
      <c r="I1802"/>
      <c r="J1802"/>
      <c r="K1802"/>
      <c r="L1802"/>
      <c r="N1802"/>
    </row>
    <row r="1803" spans="1:14" ht="13.5">
      <c r="A1803"/>
      <c r="B1803"/>
      <c r="C1803"/>
      <c r="D1803"/>
      <c r="E1803"/>
      <c r="F1803"/>
      <c r="G1803"/>
      <c r="H1803"/>
      <c r="I1803"/>
      <c r="J1803"/>
      <c r="K1803"/>
      <c r="L1803"/>
      <c r="N1803"/>
    </row>
    <row r="1804" spans="1:14" ht="13.5">
      <c r="A1804"/>
      <c r="B1804"/>
      <c r="C1804"/>
      <c r="D1804"/>
      <c r="E1804"/>
      <c r="F1804"/>
      <c r="G1804"/>
      <c r="H1804"/>
      <c r="I1804"/>
      <c r="J1804"/>
      <c r="K1804"/>
      <c r="L1804"/>
      <c r="N1804"/>
    </row>
    <row r="1805" spans="1:14" ht="13.5">
      <c r="A1805"/>
      <c r="B1805"/>
      <c r="C1805"/>
      <c r="D1805"/>
      <c r="E1805"/>
      <c r="F1805"/>
      <c r="G1805"/>
      <c r="H1805"/>
      <c r="I1805"/>
      <c r="J1805"/>
      <c r="K1805"/>
      <c r="L1805"/>
      <c r="N1805"/>
    </row>
    <row r="1806" spans="1:14" ht="13.5">
      <c r="A1806"/>
      <c r="B1806"/>
      <c r="C1806"/>
      <c r="D1806"/>
      <c r="E1806"/>
      <c r="F1806"/>
      <c r="G1806"/>
      <c r="H1806"/>
      <c r="I1806"/>
      <c r="J1806"/>
      <c r="K1806"/>
      <c r="L1806"/>
      <c r="N1806"/>
    </row>
    <row r="1807" spans="1:14" ht="13.5">
      <c r="A1807"/>
      <c r="B1807"/>
      <c r="C1807"/>
      <c r="D1807"/>
      <c r="E1807"/>
      <c r="F1807"/>
      <c r="G1807"/>
      <c r="H1807"/>
      <c r="I1807"/>
      <c r="J1807"/>
      <c r="K1807"/>
      <c r="L1807"/>
      <c r="N1807"/>
    </row>
    <row r="1808" spans="1:14" ht="13.5">
      <c r="A1808"/>
      <c r="B1808"/>
      <c r="C1808"/>
      <c r="D1808"/>
      <c r="E1808"/>
      <c r="F1808"/>
      <c r="G1808"/>
      <c r="H1808"/>
      <c r="I1808"/>
      <c r="J1808"/>
      <c r="K1808"/>
      <c r="L1808"/>
      <c r="N1808"/>
    </row>
    <row r="1809" spans="1:14" ht="13.5">
      <c r="A1809"/>
      <c r="B1809"/>
      <c r="C1809"/>
      <c r="D1809"/>
      <c r="E1809"/>
      <c r="F1809"/>
      <c r="G1809"/>
      <c r="H1809"/>
      <c r="I1809"/>
      <c r="J1809"/>
      <c r="K1809"/>
      <c r="L1809"/>
      <c r="N1809"/>
    </row>
    <row r="1810" spans="1:14" ht="13.5">
      <c r="A1810"/>
      <c r="B1810"/>
      <c r="C1810"/>
      <c r="D1810"/>
      <c r="E1810"/>
      <c r="F1810"/>
      <c r="G1810"/>
      <c r="H1810"/>
      <c r="I1810"/>
      <c r="J1810"/>
      <c r="K1810"/>
      <c r="L1810"/>
      <c r="N1810"/>
    </row>
    <row r="1811" spans="1:14" ht="13.5">
      <c r="A1811"/>
      <c r="B1811"/>
      <c r="C1811"/>
      <c r="D1811"/>
      <c r="E1811"/>
      <c r="F1811"/>
      <c r="G1811"/>
      <c r="H1811"/>
      <c r="I1811"/>
      <c r="J1811"/>
      <c r="K1811"/>
      <c r="L1811"/>
      <c r="N1811"/>
    </row>
    <row r="1812" spans="1:14" ht="13.5">
      <c r="A1812"/>
      <c r="B1812"/>
      <c r="C1812"/>
      <c r="D1812"/>
      <c r="E1812"/>
      <c r="F1812"/>
      <c r="G1812"/>
      <c r="H1812"/>
      <c r="I1812"/>
      <c r="J1812"/>
      <c r="K1812"/>
      <c r="L1812"/>
      <c r="N1812"/>
    </row>
    <row r="1813" spans="1:14" ht="13.5">
      <c r="A1813"/>
      <c r="B1813"/>
      <c r="C1813"/>
      <c r="D1813"/>
      <c r="E1813"/>
      <c r="F1813"/>
      <c r="G1813"/>
      <c r="H1813"/>
      <c r="I1813"/>
      <c r="J1813"/>
      <c r="K1813"/>
      <c r="L1813"/>
      <c r="N1813"/>
    </row>
    <row r="1814" spans="1:14" ht="13.5">
      <c r="A1814"/>
      <c r="B1814"/>
      <c r="C1814"/>
      <c r="D1814"/>
      <c r="E1814"/>
      <c r="F1814"/>
      <c r="G1814"/>
      <c r="H1814"/>
      <c r="I1814"/>
      <c r="J1814"/>
      <c r="K1814"/>
      <c r="L1814"/>
      <c r="N1814"/>
    </row>
    <row r="1815" spans="1:14" ht="13.5">
      <c r="A1815"/>
      <c r="B1815"/>
      <c r="C1815"/>
      <c r="D1815"/>
      <c r="E1815"/>
      <c r="F1815"/>
      <c r="G1815"/>
      <c r="H1815"/>
      <c r="I1815"/>
      <c r="J1815"/>
      <c r="K1815"/>
      <c r="L1815"/>
      <c r="N1815"/>
    </row>
    <row r="1816" spans="1:14" ht="13.5">
      <c r="A1816"/>
      <c r="B1816"/>
      <c r="C1816"/>
      <c r="D1816"/>
      <c r="E1816"/>
      <c r="F1816"/>
      <c r="G1816"/>
      <c r="H1816"/>
      <c r="I1816"/>
      <c r="J1816"/>
      <c r="K1816"/>
      <c r="L1816"/>
      <c r="N1816"/>
    </row>
    <row r="1817" spans="1:14" ht="13.5">
      <c r="A1817"/>
      <c r="B1817"/>
      <c r="C1817"/>
      <c r="D1817"/>
      <c r="E1817"/>
      <c r="F1817"/>
      <c r="G1817"/>
      <c r="H1817"/>
      <c r="I1817"/>
      <c r="J1817"/>
      <c r="K1817"/>
      <c r="L1817"/>
      <c r="N1817"/>
    </row>
    <row r="1818" spans="1:14" ht="13.5">
      <c r="A1818"/>
      <c r="B1818"/>
      <c r="C1818"/>
      <c r="D1818"/>
      <c r="E1818"/>
      <c r="F1818"/>
      <c r="G1818"/>
      <c r="H1818"/>
      <c r="I1818"/>
      <c r="J1818"/>
      <c r="K1818"/>
      <c r="L1818"/>
      <c r="N1818"/>
    </row>
    <row r="1819" spans="1:14" ht="13.5">
      <c r="A1819"/>
      <c r="B1819"/>
      <c r="C1819"/>
      <c r="D1819"/>
      <c r="E1819"/>
      <c r="F1819"/>
      <c r="G1819"/>
      <c r="H1819"/>
      <c r="I1819"/>
      <c r="J1819"/>
      <c r="K1819"/>
      <c r="L1819"/>
      <c r="N1819"/>
    </row>
    <row r="1820" spans="1:14" ht="13.5">
      <c r="A1820"/>
      <c r="B1820"/>
      <c r="C1820"/>
      <c r="D1820"/>
      <c r="E1820"/>
      <c r="F1820"/>
      <c r="G1820"/>
      <c r="H1820"/>
      <c r="I1820"/>
      <c r="J1820"/>
      <c r="K1820"/>
      <c r="L1820"/>
      <c r="N1820"/>
    </row>
    <row r="1821" spans="1:14" ht="13.5">
      <c r="A1821"/>
      <c r="B1821"/>
      <c r="C1821"/>
      <c r="D1821"/>
      <c r="E1821"/>
      <c r="F1821"/>
      <c r="G1821"/>
      <c r="H1821"/>
      <c r="I1821"/>
      <c r="J1821"/>
      <c r="K1821"/>
      <c r="L1821"/>
      <c r="N1821"/>
    </row>
    <row r="1822" spans="1:14" ht="13.5">
      <c r="A1822"/>
      <c r="B1822"/>
      <c r="C1822"/>
      <c r="D1822"/>
      <c r="E1822"/>
      <c r="F1822"/>
      <c r="G1822"/>
      <c r="H1822"/>
      <c r="I1822"/>
      <c r="J1822"/>
      <c r="K1822"/>
      <c r="L1822"/>
      <c r="N1822"/>
    </row>
    <row r="1823" spans="1:14" ht="13.5">
      <c r="A1823"/>
      <c r="B1823"/>
      <c r="C1823"/>
      <c r="D1823"/>
      <c r="E1823"/>
      <c r="F1823"/>
      <c r="G1823"/>
      <c r="H1823"/>
      <c r="I1823"/>
      <c r="J1823"/>
      <c r="K1823"/>
      <c r="L1823"/>
      <c r="N1823"/>
    </row>
    <row r="1824" spans="1:14" ht="13.5">
      <c r="A1824"/>
      <c r="B1824"/>
      <c r="C1824"/>
      <c r="D1824"/>
      <c r="E1824"/>
      <c r="F1824"/>
      <c r="G1824"/>
      <c r="H1824"/>
      <c r="I1824"/>
      <c r="J1824"/>
      <c r="K1824"/>
      <c r="L1824"/>
      <c r="N1824"/>
    </row>
    <row r="1825" spans="1:14" ht="13.5">
      <c r="A1825"/>
      <c r="B1825"/>
      <c r="C1825"/>
      <c r="D1825"/>
      <c r="E1825"/>
      <c r="F1825"/>
      <c r="G1825"/>
      <c r="H1825"/>
      <c r="I1825"/>
      <c r="J1825"/>
      <c r="K1825"/>
      <c r="L1825"/>
      <c r="N1825"/>
    </row>
    <row r="1826" spans="1:14" ht="13.5">
      <c r="A1826"/>
      <c r="B1826"/>
      <c r="C1826"/>
      <c r="D1826"/>
      <c r="E1826"/>
      <c r="F1826"/>
      <c r="G1826"/>
      <c r="H1826"/>
      <c r="I1826"/>
      <c r="J1826"/>
      <c r="K1826"/>
      <c r="L1826"/>
      <c r="N1826"/>
    </row>
    <row r="1827" spans="1:14" ht="13.5">
      <c r="A1827"/>
      <c r="B1827"/>
      <c r="C1827"/>
      <c r="D1827"/>
      <c r="E1827"/>
      <c r="F1827"/>
      <c r="G1827"/>
      <c r="H1827"/>
      <c r="I1827"/>
      <c r="J1827"/>
      <c r="K1827"/>
      <c r="L1827"/>
      <c r="N1827"/>
    </row>
    <row r="1828" spans="1:14" ht="13.5">
      <c r="A1828"/>
      <c r="B1828"/>
      <c r="C1828"/>
      <c r="D1828"/>
      <c r="E1828"/>
      <c r="F1828"/>
      <c r="G1828"/>
      <c r="H1828"/>
      <c r="I1828"/>
      <c r="J1828"/>
      <c r="K1828"/>
      <c r="L1828"/>
      <c r="N1828"/>
    </row>
    <row r="1829" spans="1:14" ht="13.5">
      <c r="A1829"/>
      <c r="B1829"/>
      <c r="C1829"/>
      <c r="D1829"/>
      <c r="E1829"/>
      <c r="F1829"/>
      <c r="G1829"/>
      <c r="H1829"/>
      <c r="I1829"/>
      <c r="J1829"/>
      <c r="K1829"/>
      <c r="L1829"/>
      <c r="N1829"/>
    </row>
    <row r="1830" spans="1:14" ht="13.5">
      <c r="A1830"/>
      <c r="B1830"/>
      <c r="C1830"/>
      <c r="D1830"/>
      <c r="E1830"/>
      <c r="F1830"/>
      <c r="G1830"/>
      <c r="H1830"/>
      <c r="I1830"/>
      <c r="J1830"/>
      <c r="K1830"/>
      <c r="L1830"/>
      <c r="N1830"/>
    </row>
    <row r="1831" spans="1:14" ht="13.5">
      <c r="A1831"/>
      <c r="B1831"/>
      <c r="C1831"/>
      <c r="D1831"/>
      <c r="E1831"/>
      <c r="F1831"/>
      <c r="G1831"/>
      <c r="H1831"/>
      <c r="I1831"/>
      <c r="J1831"/>
      <c r="K1831"/>
      <c r="L1831"/>
      <c r="N1831"/>
    </row>
    <row r="1832" spans="1:14" ht="13.5">
      <c r="A1832"/>
      <c r="B1832"/>
      <c r="C1832"/>
      <c r="D1832"/>
      <c r="E1832"/>
      <c r="F1832"/>
      <c r="G1832"/>
      <c r="H1832"/>
      <c r="I1832"/>
      <c r="J1832"/>
      <c r="K1832"/>
      <c r="L1832"/>
      <c r="N1832"/>
    </row>
    <row r="1833" spans="1:14" ht="13.5">
      <c r="A1833"/>
      <c r="B1833"/>
      <c r="C1833"/>
      <c r="D1833"/>
      <c r="E1833"/>
      <c r="F1833"/>
      <c r="G1833"/>
      <c r="H1833"/>
      <c r="I1833"/>
      <c r="J1833"/>
      <c r="K1833"/>
      <c r="L1833"/>
      <c r="N1833"/>
    </row>
    <row r="1834" spans="1:14" ht="13.5">
      <c r="A1834"/>
      <c r="B1834"/>
      <c r="C1834"/>
      <c r="D1834"/>
      <c r="E1834"/>
      <c r="F1834"/>
      <c r="G1834"/>
      <c r="H1834"/>
      <c r="I1834"/>
      <c r="J1834"/>
      <c r="K1834"/>
      <c r="L1834"/>
      <c r="N1834"/>
    </row>
    <row r="1835" spans="1:14" ht="13.5">
      <c r="A1835"/>
      <c r="B1835"/>
      <c r="C1835"/>
      <c r="D1835"/>
      <c r="E1835"/>
      <c r="F1835"/>
      <c r="G1835"/>
      <c r="H1835"/>
      <c r="I1835"/>
      <c r="J1835"/>
      <c r="K1835"/>
      <c r="L1835"/>
      <c r="N1835"/>
    </row>
    <row r="1836" spans="1:14" ht="13.5">
      <c r="A1836"/>
      <c r="B1836"/>
      <c r="C1836"/>
      <c r="D1836"/>
      <c r="E1836"/>
      <c r="F1836"/>
      <c r="G1836"/>
      <c r="H1836"/>
      <c r="I1836"/>
      <c r="J1836"/>
      <c r="K1836"/>
      <c r="L1836"/>
      <c r="N1836"/>
    </row>
    <row r="1837" spans="1:14" ht="13.5">
      <c r="A1837"/>
      <c r="B1837"/>
      <c r="C1837"/>
      <c r="D1837"/>
      <c r="E1837"/>
      <c r="F1837"/>
      <c r="G1837"/>
      <c r="H1837"/>
      <c r="I1837"/>
      <c r="J1837"/>
      <c r="K1837"/>
      <c r="L1837"/>
      <c r="N1837"/>
    </row>
    <row r="1838" spans="1:14" ht="13.5">
      <c r="A1838"/>
      <c r="B1838"/>
      <c r="C1838"/>
      <c r="D1838"/>
      <c r="E1838"/>
      <c r="F1838"/>
      <c r="G1838"/>
      <c r="H1838"/>
      <c r="I1838"/>
      <c r="J1838"/>
      <c r="K1838"/>
      <c r="L1838"/>
      <c r="N1838"/>
    </row>
    <row r="1839" spans="1:14" ht="13.5">
      <c r="A1839"/>
      <c r="B1839"/>
      <c r="C1839"/>
      <c r="D1839"/>
      <c r="E1839"/>
      <c r="F1839"/>
      <c r="G1839"/>
      <c r="H1839"/>
      <c r="I1839"/>
      <c r="J1839"/>
      <c r="K1839"/>
      <c r="L1839"/>
      <c r="N1839"/>
    </row>
    <row r="1840" spans="1:14" ht="13.5">
      <c r="A1840"/>
      <c r="B1840"/>
      <c r="C1840"/>
      <c r="D1840"/>
      <c r="E1840"/>
      <c r="F1840"/>
      <c r="G1840"/>
      <c r="H1840"/>
      <c r="I1840"/>
      <c r="J1840"/>
      <c r="K1840"/>
      <c r="L1840"/>
      <c r="N1840"/>
    </row>
    <row r="1841" spans="1:14" ht="13.5">
      <c r="A1841"/>
      <c r="B1841"/>
      <c r="C1841"/>
      <c r="D1841"/>
      <c r="E1841"/>
      <c r="F1841"/>
      <c r="G1841"/>
      <c r="H1841"/>
      <c r="I1841"/>
      <c r="J1841"/>
      <c r="K1841"/>
      <c r="L1841"/>
      <c r="N1841"/>
    </row>
    <row r="1842" spans="1:14" ht="13.5">
      <c r="A1842"/>
      <c r="B1842"/>
      <c r="C1842"/>
      <c r="D1842"/>
      <c r="E1842"/>
      <c r="F1842"/>
      <c r="G1842"/>
      <c r="H1842"/>
      <c r="I1842"/>
      <c r="J1842"/>
      <c r="K1842"/>
      <c r="L1842"/>
      <c r="N1842"/>
    </row>
    <row r="1843" spans="1:14" ht="13.5">
      <c r="A1843"/>
      <c r="B1843"/>
      <c r="C1843"/>
      <c r="D1843"/>
      <c r="E1843"/>
      <c r="F1843"/>
      <c r="G1843"/>
      <c r="H1843"/>
      <c r="I1843"/>
      <c r="J1843"/>
      <c r="K1843"/>
      <c r="L1843"/>
      <c r="N1843"/>
    </row>
    <row r="1844" spans="1:14" ht="13.5">
      <c r="A1844"/>
      <c r="B1844"/>
      <c r="C1844"/>
      <c r="D1844"/>
      <c r="E1844"/>
      <c r="F1844"/>
      <c r="G1844"/>
      <c r="H1844"/>
      <c r="I1844"/>
      <c r="J1844"/>
      <c r="K1844"/>
      <c r="L1844"/>
      <c r="N1844"/>
    </row>
    <row r="1845" spans="1:14" ht="13.5">
      <c r="A1845"/>
      <c r="B1845"/>
      <c r="C1845"/>
      <c r="D1845"/>
      <c r="E1845"/>
      <c r="F1845"/>
      <c r="G1845"/>
      <c r="H1845"/>
      <c r="I1845"/>
      <c r="J1845"/>
      <c r="K1845"/>
      <c r="L1845"/>
      <c r="N1845"/>
    </row>
    <row r="1846" spans="1:14" ht="13.5">
      <c r="A1846"/>
      <c r="B1846"/>
      <c r="C1846"/>
      <c r="D1846"/>
      <c r="E1846"/>
      <c r="F1846"/>
      <c r="G1846"/>
      <c r="H1846"/>
      <c r="I1846"/>
      <c r="J1846"/>
      <c r="K1846"/>
      <c r="L1846"/>
      <c r="N1846"/>
    </row>
    <row r="1847" spans="1:14" ht="13.5">
      <c r="A1847"/>
      <c r="B1847"/>
      <c r="C1847"/>
      <c r="D1847"/>
      <c r="E1847"/>
      <c r="F1847"/>
      <c r="G1847"/>
      <c r="H1847"/>
      <c r="I1847"/>
      <c r="J1847"/>
      <c r="K1847"/>
      <c r="L1847"/>
      <c r="N1847"/>
    </row>
    <row r="1848" spans="1:14" ht="13.5">
      <c r="A1848"/>
      <c r="B1848"/>
      <c r="C1848"/>
      <c r="D1848"/>
      <c r="E1848"/>
      <c r="F1848"/>
      <c r="G1848"/>
      <c r="H1848"/>
      <c r="I1848"/>
      <c r="J1848"/>
      <c r="K1848"/>
      <c r="L1848"/>
      <c r="N1848"/>
    </row>
    <row r="1849" spans="1:14" ht="13.5">
      <c r="A1849"/>
      <c r="B1849"/>
      <c r="C1849"/>
      <c r="D1849"/>
      <c r="E1849"/>
      <c r="F1849"/>
      <c r="G1849"/>
      <c r="H1849"/>
      <c r="I1849"/>
      <c r="J1849"/>
      <c r="K1849"/>
      <c r="L1849"/>
      <c r="N1849"/>
    </row>
    <row r="1850" spans="1:14" ht="13.5">
      <c r="A1850"/>
      <c r="B1850"/>
      <c r="C1850"/>
      <c r="D1850"/>
      <c r="E1850"/>
      <c r="F1850"/>
      <c r="G1850"/>
      <c r="H1850"/>
      <c r="I1850"/>
      <c r="J1850"/>
      <c r="K1850"/>
      <c r="L1850"/>
      <c r="N1850"/>
    </row>
    <row r="1851" spans="1:14" ht="13.5">
      <c r="A1851"/>
      <c r="B1851"/>
      <c r="C1851"/>
      <c r="D1851"/>
      <c r="E1851"/>
      <c r="F1851"/>
      <c r="G1851"/>
      <c r="H1851"/>
      <c r="I1851"/>
      <c r="J1851"/>
      <c r="K1851"/>
      <c r="L1851"/>
      <c r="N1851"/>
    </row>
    <row r="1852" spans="1:14" ht="13.5">
      <c r="A1852"/>
      <c r="B1852"/>
      <c r="C1852"/>
      <c r="D1852"/>
      <c r="E1852"/>
      <c r="F1852"/>
      <c r="G1852"/>
      <c r="H1852"/>
      <c r="I1852"/>
      <c r="J1852"/>
      <c r="K1852"/>
      <c r="L1852"/>
      <c r="N1852"/>
    </row>
    <row r="1853" spans="1:14" ht="13.5">
      <c r="A1853"/>
      <c r="B1853"/>
      <c r="C1853"/>
      <c r="D1853"/>
      <c r="E1853"/>
      <c r="F1853"/>
      <c r="G1853"/>
      <c r="H1853"/>
      <c r="I1853"/>
      <c r="J1853"/>
      <c r="K1853"/>
      <c r="L1853"/>
      <c r="N1853"/>
    </row>
    <row r="1854" spans="1:14" ht="13.5">
      <c r="A1854"/>
      <c r="B1854"/>
      <c r="C1854"/>
      <c r="D1854"/>
      <c r="E1854"/>
      <c r="F1854"/>
      <c r="G1854"/>
      <c r="H1854"/>
      <c r="I1854"/>
      <c r="J1854"/>
      <c r="K1854"/>
      <c r="L1854"/>
      <c r="N1854"/>
    </row>
    <row r="1855" spans="1:14" ht="13.5">
      <c r="A1855"/>
      <c r="B1855"/>
      <c r="C1855"/>
      <c r="D1855"/>
      <c r="E1855"/>
      <c r="F1855"/>
      <c r="G1855"/>
      <c r="H1855"/>
      <c r="I1855"/>
      <c r="J1855"/>
      <c r="K1855"/>
      <c r="L1855"/>
      <c r="N1855"/>
    </row>
    <row r="1856" spans="1:14" ht="13.5">
      <c r="A1856"/>
      <c r="B1856"/>
      <c r="C1856"/>
      <c r="D1856"/>
      <c r="E1856"/>
      <c r="F1856"/>
      <c r="G1856"/>
      <c r="H1856"/>
      <c r="I1856"/>
      <c r="J1856"/>
      <c r="K1856"/>
      <c r="L1856"/>
      <c r="N1856"/>
    </row>
    <row r="1857" spans="1:14" ht="13.5">
      <c r="A1857"/>
      <c r="B1857"/>
      <c r="C1857"/>
      <c r="D1857"/>
      <c r="E1857"/>
      <c r="F1857"/>
      <c r="G1857"/>
      <c r="H1857"/>
      <c r="I1857"/>
      <c r="J1857"/>
      <c r="K1857"/>
      <c r="L1857"/>
      <c r="N1857"/>
    </row>
    <row r="1858" spans="1:14" ht="13.5">
      <c r="A1858"/>
      <c r="B1858"/>
      <c r="C1858"/>
      <c r="D1858"/>
      <c r="E1858"/>
      <c r="F1858"/>
      <c r="G1858"/>
      <c r="H1858"/>
      <c r="I1858"/>
      <c r="J1858"/>
      <c r="K1858"/>
      <c r="L1858"/>
      <c r="N1858"/>
    </row>
    <row r="1859" spans="1:14" ht="13.5">
      <c r="A1859"/>
      <c r="B1859"/>
      <c r="C1859"/>
      <c r="D1859"/>
      <c r="E1859"/>
      <c r="F1859"/>
      <c r="G1859"/>
      <c r="H1859"/>
      <c r="I1859"/>
      <c r="J1859"/>
      <c r="K1859"/>
      <c r="L1859"/>
      <c r="N1859"/>
    </row>
    <row r="1860" spans="1:14" ht="13.5">
      <c r="A1860"/>
      <c r="B1860"/>
      <c r="C1860"/>
      <c r="D1860"/>
      <c r="E1860"/>
      <c r="F1860"/>
      <c r="G1860"/>
      <c r="H1860"/>
      <c r="I1860"/>
      <c r="J1860"/>
      <c r="K1860"/>
      <c r="L1860"/>
      <c r="N1860"/>
    </row>
    <row r="1861" spans="1:14" ht="13.5">
      <c r="A1861"/>
      <c r="B1861"/>
      <c r="C1861"/>
      <c r="D1861"/>
      <c r="E1861"/>
      <c r="F1861"/>
      <c r="G1861"/>
      <c r="H1861"/>
      <c r="I1861"/>
      <c r="J1861"/>
      <c r="K1861"/>
      <c r="L1861"/>
      <c r="N1861"/>
    </row>
    <row r="1862" spans="1:14" ht="13.5">
      <c r="A1862"/>
      <c r="B1862"/>
      <c r="C1862"/>
      <c r="D1862"/>
      <c r="E1862"/>
      <c r="F1862"/>
      <c r="G1862"/>
      <c r="H1862"/>
      <c r="I1862"/>
      <c r="J1862"/>
      <c r="K1862"/>
      <c r="L1862"/>
      <c r="N1862"/>
    </row>
    <row r="1863" spans="1:14" ht="13.5">
      <c r="A1863"/>
      <c r="B1863"/>
      <c r="C1863"/>
      <c r="D1863"/>
      <c r="E1863"/>
      <c r="F1863"/>
      <c r="G1863"/>
      <c r="H1863"/>
      <c r="I1863"/>
      <c r="J1863"/>
      <c r="K1863"/>
      <c r="L1863"/>
      <c r="N1863"/>
    </row>
    <row r="1864" spans="1:14" ht="13.5">
      <c r="A1864"/>
      <c r="B1864"/>
      <c r="C1864"/>
      <c r="D1864"/>
      <c r="E1864"/>
      <c r="F1864"/>
      <c r="G1864"/>
      <c r="H1864"/>
      <c r="I1864"/>
      <c r="J1864"/>
      <c r="K1864"/>
      <c r="L1864"/>
      <c r="N1864"/>
    </row>
    <row r="1865" spans="1:14" ht="13.5">
      <c r="A1865"/>
      <c r="B1865"/>
      <c r="C1865"/>
      <c r="D1865"/>
      <c r="E1865"/>
      <c r="F1865"/>
      <c r="G1865"/>
      <c r="H1865"/>
      <c r="I1865"/>
      <c r="J1865"/>
      <c r="K1865"/>
      <c r="L1865"/>
      <c r="N1865"/>
    </row>
    <row r="1866" spans="1:14" ht="13.5">
      <c r="A1866"/>
      <c r="B1866"/>
      <c r="C1866"/>
      <c r="D1866"/>
      <c r="E1866"/>
      <c r="F1866"/>
      <c r="G1866"/>
      <c r="H1866"/>
      <c r="I1866"/>
      <c r="J1866"/>
      <c r="K1866"/>
      <c r="L1866"/>
      <c r="N1866"/>
    </row>
    <row r="1867" spans="1:14" ht="13.5">
      <c r="A1867"/>
      <c r="B1867"/>
      <c r="C1867"/>
      <c r="D1867"/>
      <c r="E1867"/>
      <c r="F1867"/>
      <c r="G1867"/>
      <c r="H1867"/>
      <c r="I1867"/>
      <c r="J1867"/>
      <c r="K1867"/>
      <c r="L1867"/>
      <c r="N1867"/>
    </row>
    <row r="1868" spans="1:14" ht="13.5">
      <c r="A1868"/>
      <c r="B1868"/>
      <c r="C1868"/>
      <c r="D1868"/>
      <c r="E1868"/>
      <c r="F1868"/>
      <c r="G1868"/>
      <c r="H1868"/>
      <c r="I1868"/>
      <c r="J1868"/>
      <c r="K1868"/>
      <c r="L1868"/>
      <c r="N1868"/>
    </row>
    <row r="1869" spans="1:14" ht="13.5">
      <c r="A1869"/>
      <c r="B1869"/>
      <c r="C1869"/>
      <c r="D1869"/>
      <c r="E1869"/>
      <c r="F1869"/>
      <c r="G1869"/>
      <c r="H1869"/>
      <c r="I1869"/>
      <c r="J1869"/>
      <c r="K1869"/>
      <c r="L1869"/>
      <c r="N1869"/>
    </row>
    <row r="1870" spans="1:14" ht="13.5">
      <c r="A1870"/>
      <c r="B1870"/>
      <c r="C1870"/>
      <c r="D1870"/>
      <c r="E1870"/>
      <c r="F1870"/>
      <c r="G1870"/>
      <c r="H1870"/>
      <c r="I1870"/>
      <c r="J1870"/>
      <c r="K1870"/>
      <c r="L1870"/>
      <c r="N1870"/>
    </row>
    <row r="1871" spans="1:14" ht="13.5">
      <c r="A1871"/>
      <c r="B1871"/>
      <c r="C1871"/>
      <c r="D1871"/>
      <c r="E1871"/>
      <c r="F1871"/>
      <c r="G1871"/>
      <c r="H1871"/>
      <c r="I1871"/>
      <c r="J1871"/>
      <c r="K1871"/>
      <c r="L1871"/>
      <c r="N1871"/>
    </row>
    <row r="1872" spans="1:14" ht="13.5">
      <c r="A1872"/>
      <c r="B1872"/>
      <c r="C1872"/>
      <c r="D1872"/>
      <c r="E1872"/>
      <c r="F1872"/>
      <c r="G1872"/>
      <c r="H1872"/>
      <c r="I1872"/>
      <c r="J1872"/>
      <c r="K1872"/>
      <c r="L1872"/>
      <c r="N1872"/>
    </row>
    <row r="1873" spans="1:14" ht="13.5">
      <c r="A1873"/>
      <c r="B1873"/>
      <c r="C1873"/>
      <c r="D1873"/>
      <c r="E1873"/>
      <c r="F1873"/>
      <c r="G1873"/>
      <c r="H1873"/>
      <c r="I1873"/>
      <c r="J1873"/>
      <c r="K1873"/>
      <c r="L1873"/>
      <c r="N1873"/>
    </row>
    <row r="1874" spans="1:14" ht="13.5">
      <c r="A1874"/>
      <c r="B1874"/>
      <c r="C1874"/>
      <c r="D1874"/>
      <c r="E1874"/>
      <c r="F1874"/>
      <c r="G1874"/>
      <c r="H1874"/>
      <c r="I1874"/>
      <c r="J1874"/>
      <c r="K1874"/>
      <c r="L1874"/>
      <c r="N1874"/>
    </row>
    <row r="1875" spans="1:14" ht="13.5">
      <c r="A1875"/>
      <c r="B1875"/>
      <c r="C1875"/>
      <c r="D1875"/>
      <c r="E1875"/>
      <c r="F1875"/>
      <c r="G1875"/>
      <c r="H1875"/>
      <c r="I1875"/>
      <c r="J1875"/>
      <c r="K1875"/>
      <c r="L1875"/>
      <c r="N1875"/>
    </row>
    <row r="1876" spans="1:14" ht="13.5">
      <c r="A1876"/>
      <c r="B1876"/>
      <c r="C1876"/>
      <c r="D1876"/>
      <c r="E1876"/>
      <c r="F1876"/>
      <c r="G1876"/>
      <c r="H1876"/>
      <c r="I1876"/>
      <c r="J1876"/>
      <c r="K1876"/>
      <c r="L1876"/>
      <c r="N1876"/>
    </row>
    <row r="1877" spans="1:14" ht="13.5">
      <c r="A1877"/>
      <c r="B1877"/>
      <c r="C1877"/>
      <c r="D1877"/>
      <c r="E1877"/>
      <c r="F1877"/>
      <c r="G1877"/>
      <c r="H1877"/>
      <c r="I1877"/>
      <c r="J1877"/>
      <c r="K1877"/>
      <c r="L1877"/>
      <c r="N1877"/>
    </row>
    <row r="1878" spans="1:14" ht="13.5">
      <c r="A1878"/>
      <c r="B1878"/>
      <c r="C1878"/>
      <c r="D1878"/>
      <c r="E1878"/>
      <c r="F1878"/>
      <c r="G1878"/>
      <c r="H1878"/>
      <c r="I1878"/>
      <c r="J1878"/>
      <c r="K1878"/>
      <c r="L1878"/>
      <c r="N1878"/>
    </row>
    <row r="1879" spans="1:14" ht="13.5">
      <c r="A1879"/>
      <c r="B1879"/>
      <c r="C1879"/>
      <c r="D1879"/>
      <c r="E1879"/>
      <c r="F1879"/>
      <c r="G1879"/>
      <c r="H1879"/>
      <c r="I1879"/>
      <c r="J1879"/>
      <c r="K1879"/>
      <c r="L1879"/>
      <c r="N1879"/>
    </row>
    <row r="1880" spans="1:14" ht="13.5">
      <c r="A1880"/>
      <c r="B1880"/>
      <c r="C1880"/>
      <c r="D1880"/>
      <c r="E1880"/>
      <c r="F1880"/>
      <c r="G1880"/>
      <c r="H1880"/>
      <c r="I1880"/>
      <c r="J1880"/>
      <c r="K1880"/>
      <c r="L1880"/>
      <c r="N1880"/>
    </row>
    <row r="1881" spans="1:14" ht="13.5">
      <c r="A1881"/>
      <c r="B1881"/>
      <c r="C1881"/>
      <c r="D1881"/>
      <c r="E1881"/>
      <c r="F1881"/>
      <c r="G1881"/>
      <c r="H1881"/>
      <c r="I1881"/>
      <c r="J1881"/>
      <c r="K1881"/>
      <c r="L1881"/>
      <c r="N1881"/>
    </row>
    <row r="1882" spans="1:14" ht="13.5">
      <c r="A1882"/>
      <c r="B1882"/>
      <c r="C1882"/>
      <c r="D1882"/>
      <c r="E1882"/>
      <c r="F1882"/>
      <c r="G1882"/>
      <c r="H1882"/>
      <c r="I1882"/>
      <c r="J1882"/>
      <c r="K1882"/>
      <c r="L1882"/>
      <c r="N1882"/>
    </row>
    <row r="1883" spans="1:14" ht="13.5">
      <c r="A1883"/>
      <c r="B1883"/>
      <c r="C1883"/>
      <c r="D1883"/>
      <c r="E1883"/>
      <c r="F1883"/>
      <c r="G1883"/>
      <c r="H1883"/>
      <c r="I1883"/>
      <c r="J1883"/>
      <c r="K1883"/>
      <c r="L1883"/>
      <c r="N1883"/>
    </row>
    <row r="1884" spans="1:14" ht="13.5">
      <c r="A1884"/>
      <c r="B1884"/>
      <c r="C1884"/>
      <c r="D1884"/>
      <c r="E1884"/>
      <c r="F1884"/>
      <c r="G1884"/>
      <c r="H1884"/>
      <c r="I1884"/>
      <c r="J1884"/>
      <c r="K1884"/>
      <c r="L1884"/>
      <c r="N1884"/>
    </row>
    <row r="1885" spans="1:14" ht="13.5">
      <c r="A1885"/>
      <c r="B1885"/>
      <c r="C1885"/>
      <c r="D1885"/>
      <c r="E1885"/>
      <c r="F1885"/>
      <c r="G1885"/>
      <c r="H1885"/>
      <c r="I1885"/>
      <c r="J1885"/>
      <c r="K1885"/>
      <c r="L1885"/>
      <c r="N1885"/>
    </row>
    <row r="1886" spans="1:14" ht="13.5">
      <c r="A1886"/>
      <c r="B1886"/>
      <c r="C1886"/>
      <c r="D1886"/>
      <c r="E1886"/>
      <c r="F1886"/>
      <c r="G1886"/>
      <c r="H1886"/>
      <c r="I1886"/>
      <c r="J1886"/>
      <c r="K1886"/>
      <c r="L1886"/>
      <c r="N1886"/>
    </row>
    <row r="1887" spans="1:14" ht="13.5">
      <c r="A1887"/>
      <c r="B1887"/>
      <c r="C1887"/>
      <c r="D1887"/>
      <c r="E1887"/>
      <c r="F1887"/>
      <c r="G1887"/>
      <c r="H1887"/>
      <c r="I1887"/>
      <c r="J1887"/>
      <c r="K1887"/>
      <c r="L1887"/>
      <c r="N1887"/>
    </row>
    <row r="1888" spans="1:14" ht="13.5">
      <c r="A1888"/>
      <c r="B1888"/>
      <c r="C1888"/>
      <c r="D1888"/>
      <c r="E1888"/>
      <c r="F1888"/>
      <c r="G1888"/>
      <c r="H1888"/>
      <c r="I1888"/>
      <c r="J1888"/>
      <c r="K1888"/>
      <c r="L1888"/>
      <c r="N1888"/>
    </row>
    <row r="1889" spans="1:14" ht="13.5">
      <c r="A1889"/>
      <c r="B1889"/>
      <c r="C1889"/>
      <c r="D1889"/>
      <c r="E1889"/>
      <c r="F1889"/>
      <c r="G1889"/>
      <c r="H1889"/>
      <c r="I1889"/>
      <c r="J1889"/>
      <c r="K1889"/>
      <c r="L1889"/>
      <c r="N1889"/>
    </row>
    <row r="1890" spans="1:14" ht="13.5">
      <c r="A1890"/>
      <c r="B1890"/>
      <c r="C1890"/>
      <c r="D1890"/>
      <c r="E1890"/>
      <c r="F1890"/>
      <c r="G1890"/>
      <c r="H1890"/>
      <c r="I1890"/>
      <c r="J1890"/>
      <c r="K1890"/>
      <c r="L1890"/>
      <c r="N1890"/>
    </row>
    <row r="1891" spans="1:14" ht="13.5">
      <c r="A1891"/>
      <c r="B1891"/>
      <c r="C1891"/>
      <c r="D1891"/>
      <c r="E1891"/>
      <c r="F1891"/>
      <c r="G1891"/>
      <c r="H1891"/>
      <c r="I1891"/>
      <c r="J1891"/>
      <c r="K1891"/>
      <c r="L1891"/>
      <c r="N1891"/>
    </row>
    <row r="1892" spans="1:14" ht="13.5">
      <c r="A1892"/>
      <c r="B1892"/>
      <c r="C1892"/>
      <c r="D1892"/>
      <c r="E1892"/>
      <c r="F1892"/>
      <c r="G1892"/>
      <c r="H1892"/>
      <c r="I1892"/>
      <c r="J1892"/>
      <c r="K1892"/>
      <c r="L1892"/>
      <c r="N1892"/>
    </row>
    <row r="1893" spans="1:14" ht="13.5">
      <c r="A1893"/>
      <c r="B1893"/>
      <c r="C1893"/>
      <c r="D1893"/>
      <c r="E1893"/>
      <c r="F1893"/>
      <c r="G1893"/>
      <c r="H1893"/>
      <c r="I1893"/>
      <c r="J1893"/>
      <c r="K1893"/>
      <c r="L1893"/>
      <c r="N1893"/>
    </row>
    <row r="1894" spans="1:14" ht="13.5">
      <c r="A1894"/>
      <c r="B1894"/>
      <c r="C1894"/>
      <c r="D1894"/>
      <c r="E1894"/>
      <c r="F1894"/>
      <c r="G1894"/>
      <c r="H1894"/>
      <c r="I1894"/>
      <c r="J1894"/>
      <c r="K1894"/>
      <c r="L1894"/>
      <c r="N1894"/>
    </row>
    <row r="1895" spans="1:14" ht="13.5">
      <c r="A1895"/>
      <c r="B1895"/>
      <c r="C1895"/>
      <c r="D1895"/>
      <c r="E1895"/>
      <c r="F1895"/>
      <c r="G1895"/>
      <c r="H1895"/>
      <c r="I1895"/>
      <c r="J1895"/>
      <c r="K1895"/>
      <c r="L1895"/>
      <c r="N1895"/>
    </row>
    <row r="1896" spans="1:14" ht="13.5">
      <c r="A1896"/>
      <c r="B1896"/>
      <c r="C1896"/>
      <c r="D1896"/>
      <c r="E1896"/>
      <c r="F1896"/>
      <c r="G1896"/>
      <c r="H1896"/>
      <c r="I1896"/>
      <c r="J1896"/>
      <c r="K1896"/>
      <c r="L1896"/>
      <c r="N1896"/>
    </row>
    <row r="1897" spans="1:14" ht="13.5">
      <c r="A1897"/>
      <c r="B1897"/>
      <c r="C1897"/>
      <c r="D1897"/>
      <c r="E1897"/>
      <c r="F1897"/>
      <c r="G1897"/>
      <c r="H1897"/>
      <c r="I1897"/>
      <c r="J1897"/>
      <c r="K1897"/>
      <c r="L1897"/>
      <c r="N1897"/>
    </row>
    <row r="1898" spans="1:14" ht="13.5">
      <c r="A1898"/>
      <c r="B1898"/>
      <c r="C1898"/>
      <c r="D1898"/>
      <c r="E1898"/>
      <c r="F1898"/>
      <c r="G1898"/>
      <c r="H1898"/>
      <c r="I1898"/>
      <c r="J1898"/>
      <c r="K1898"/>
      <c r="L1898"/>
      <c r="N1898"/>
    </row>
    <row r="1899" spans="1:14" ht="13.5">
      <c r="A1899"/>
      <c r="B1899"/>
      <c r="C1899"/>
      <c r="D1899"/>
      <c r="E1899"/>
      <c r="F1899"/>
      <c r="G1899"/>
      <c r="H1899"/>
      <c r="I1899"/>
      <c r="J1899"/>
      <c r="K1899"/>
      <c r="L1899"/>
      <c r="N1899"/>
    </row>
    <row r="1900" spans="1:14" ht="13.5">
      <c r="A1900"/>
      <c r="B1900"/>
      <c r="C1900"/>
      <c r="D1900"/>
      <c r="E1900"/>
      <c r="F1900"/>
      <c r="G1900"/>
      <c r="H1900"/>
      <c r="I1900"/>
      <c r="J1900"/>
      <c r="K1900"/>
      <c r="L1900"/>
      <c r="N1900"/>
    </row>
    <row r="1901" spans="1:14" ht="13.5">
      <c r="A1901"/>
      <c r="B1901"/>
      <c r="C1901"/>
      <c r="D1901"/>
      <c r="E1901"/>
      <c r="F1901"/>
      <c r="G1901"/>
      <c r="H1901"/>
      <c r="I1901"/>
      <c r="J1901"/>
      <c r="K1901"/>
      <c r="L1901"/>
      <c r="N1901"/>
    </row>
    <row r="1902" spans="1:14" ht="13.5">
      <c r="A1902"/>
      <c r="B1902"/>
      <c r="C1902"/>
      <c r="D1902"/>
      <c r="E1902"/>
      <c r="F1902"/>
      <c r="G1902"/>
      <c r="H1902"/>
      <c r="I1902"/>
      <c r="J1902"/>
      <c r="K1902"/>
      <c r="L1902"/>
      <c r="N1902"/>
    </row>
    <row r="1903" spans="1:14" ht="13.5">
      <c r="A1903"/>
      <c r="B1903"/>
      <c r="C1903"/>
      <c r="D1903"/>
      <c r="E1903"/>
      <c r="F1903"/>
      <c r="G1903"/>
      <c r="H1903"/>
      <c r="I1903"/>
      <c r="J1903"/>
      <c r="K1903"/>
      <c r="L1903"/>
      <c r="N1903"/>
    </row>
    <row r="1904" spans="1:14" ht="13.5">
      <c r="A1904"/>
      <c r="B1904"/>
      <c r="C1904"/>
      <c r="D1904"/>
      <c r="E1904"/>
      <c r="F1904"/>
      <c r="G1904"/>
      <c r="H1904"/>
      <c r="I1904"/>
      <c r="J1904"/>
      <c r="K1904"/>
      <c r="L1904"/>
      <c r="N1904"/>
    </row>
    <row r="1905" spans="1:14" ht="13.5">
      <c r="A1905"/>
      <c r="B1905"/>
      <c r="C1905"/>
      <c r="D1905"/>
      <c r="E1905"/>
      <c r="F1905"/>
      <c r="G1905"/>
      <c r="H1905"/>
      <c r="I1905"/>
      <c r="J1905"/>
      <c r="K1905"/>
      <c r="L1905"/>
      <c r="N1905"/>
    </row>
    <row r="1906" spans="1:14" ht="13.5">
      <c r="A1906"/>
      <c r="B1906"/>
      <c r="C1906"/>
      <c r="D1906"/>
      <c r="E1906"/>
      <c r="F1906"/>
      <c r="G1906"/>
      <c r="H1906"/>
      <c r="I1906"/>
      <c r="J1906"/>
      <c r="K1906"/>
      <c r="L1906"/>
      <c r="N1906"/>
    </row>
    <row r="1907" spans="1:14" ht="13.5">
      <c r="A1907"/>
      <c r="B1907"/>
      <c r="C1907"/>
      <c r="D1907"/>
      <c r="E1907"/>
      <c r="F1907"/>
      <c r="G1907"/>
      <c r="H1907"/>
      <c r="I1907"/>
      <c r="J1907"/>
      <c r="K1907"/>
      <c r="L1907"/>
      <c r="N1907"/>
    </row>
    <row r="1908" spans="1:14" ht="13.5">
      <c r="A1908"/>
      <c r="B1908"/>
      <c r="C1908"/>
      <c r="D1908"/>
      <c r="E1908"/>
      <c r="F1908"/>
      <c r="G1908"/>
      <c r="H1908"/>
      <c r="I1908"/>
      <c r="J1908"/>
      <c r="K1908"/>
      <c r="L1908"/>
      <c r="N1908"/>
    </row>
    <row r="1909" spans="1:14" ht="13.5">
      <c r="A1909"/>
      <c r="B1909"/>
      <c r="C1909"/>
      <c r="D1909"/>
      <c r="E1909"/>
      <c r="F1909"/>
      <c r="G1909"/>
      <c r="H1909"/>
      <c r="I1909"/>
      <c r="J1909"/>
      <c r="K1909"/>
      <c r="L1909"/>
      <c r="N1909"/>
    </row>
    <row r="1910" spans="1:14" ht="13.5">
      <c r="A1910"/>
      <c r="B1910"/>
      <c r="C1910"/>
      <c r="D1910"/>
      <c r="E1910"/>
      <c r="F1910"/>
      <c r="G1910"/>
      <c r="H1910"/>
      <c r="I1910"/>
      <c r="J1910"/>
      <c r="K1910"/>
      <c r="L1910"/>
      <c r="N1910"/>
    </row>
    <row r="1911" spans="1:14" ht="13.5">
      <c r="A1911"/>
      <c r="B1911"/>
      <c r="C1911"/>
      <c r="D1911"/>
      <c r="E1911"/>
      <c r="F1911"/>
      <c r="G1911"/>
      <c r="H1911"/>
      <c r="I1911"/>
      <c r="J1911"/>
      <c r="K1911"/>
      <c r="L1911"/>
      <c r="N1911"/>
    </row>
    <row r="1912" spans="1:14" ht="13.5">
      <c r="A1912"/>
      <c r="B1912"/>
      <c r="C1912"/>
      <c r="D1912"/>
      <c r="E1912"/>
      <c r="F1912"/>
      <c r="G1912"/>
      <c r="H1912"/>
      <c r="I1912"/>
      <c r="J1912"/>
      <c r="K1912"/>
      <c r="L1912"/>
      <c r="N1912"/>
    </row>
    <row r="1913" spans="1:14" ht="13.5">
      <c r="A1913"/>
      <c r="B1913"/>
      <c r="C1913"/>
      <c r="D1913"/>
      <c r="E1913"/>
      <c r="F1913"/>
      <c r="G1913"/>
      <c r="H1913"/>
      <c r="I1913"/>
      <c r="J1913"/>
      <c r="K1913"/>
      <c r="L1913"/>
      <c r="N1913"/>
    </row>
    <row r="1914" spans="1:14" ht="13.5">
      <c r="A1914"/>
      <c r="B1914"/>
      <c r="C1914"/>
      <c r="D1914"/>
      <c r="E1914"/>
      <c r="F1914"/>
      <c r="G1914"/>
      <c r="H1914"/>
      <c r="I1914"/>
      <c r="J1914"/>
      <c r="K1914"/>
      <c r="L1914"/>
      <c r="N1914"/>
    </row>
    <row r="1915" spans="1:14" ht="13.5">
      <c r="A1915"/>
      <c r="B1915"/>
      <c r="C1915"/>
      <c r="D1915"/>
      <c r="E1915"/>
      <c r="F1915"/>
      <c r="G1915"/>
      <c r="H1915"/>
      <c r="I1915"/>
      <c r="J1915"/>
      <c r="K1915"/>
      <c r="L1915"/>
      <c r="N1915"/>
    </row>
    <row r="1916" spans="1:14" ht="13.5">
      <c r="A1916"/>
      <c r="B1916"/>
      <c r="C1916"/>
      <c r="D1916"/>
      <c r="E1916"/>
      <c r="F1916"/>
      <c r="G1916"/>
      <c r="H1916"/>
      <c r="I1916"/>
      <c r="J1916"/>
      <c r="K1916"/>
      <c r="L1916"/>
      <c r="N1916"/>
    </row>
    <row r="1917" spans="1:14" ht="13.5">
      <c r="A1917"/>
      <c r="B1917"/>
      <c r="C1917"/>
      <c r="D1917"/>
      <c r="E1917"/>
      <c r="F1917"/>
      <c r="G1917"/>
      <c r="H1917"/>
      <c r="I1917"/>
      <c r="J1917"/>
      <c r="K1917"/>
      <c r="L1917"/>
      <c r="N1917"/>
    </row>
    <row r="1918" spans="1:14" ht="13.5">
      <c r="A1918"/>
      <c r="B1918"/>
      <c r="C1918"/>
      <c r="D1918"/>
      <c r="E1918"/>
      <c r="F1918"/>
      <c r="G1918"/>
      <c r="H1918"/>
      <c r="I1918"/>
      <c r="J1918"/>
      <c r="K1918"/>
      <c r="L1918"/>
      <c r="N1918"/>
    </row>
    <row r="1919" spans="1:14" ht="13.5">
      <c r="A1919"/>
      <c r="B1919"/>
      <c r="C1919"/>
      <c r="D1919"/>
      <c r="E1919"/>
      <c r="F1919"/>
      <c r="G1919"/>
      <c r="H1919"/>
      <c r="I1919"/>
      <c r="J1919"/>
      <c r="K1919"/>
      <c r="L1919"/>
      <c r="N1919"/>
    </row>
    <row r="1920" spans="1:14" ht="13.5">
      <c r="A1920"/>
      <c r="B1920"/>
      <c r="C1920"/>
      <c r="D1920"/>
      <c r="E1920"/>
      <c r="F1920"/>
      <c r="G1920"/>
      <c r="H1920"/>
      <c r="I1920"/>
      <c r="J1920"/>
      <c r="K1920"/>
      <c r="L1920"/>
      <c r="N1920"/>
    </row>
    <row r="1921" spans="1:14" ht="13.5">
      <c r="A1921"/>
      <c r="B1921"/>
      <c r="C1921"/>
      <c r="D1921"/>
      <c r="E1921"/>
      <c r="F1921"/>
      <c r="G1921"/>
      <c r="H1921"/>
      <c r="I1921"/>
      <c r="J1921"/>
      <c r="K1921"/>
      <c r="L1921"/>
      <c r="N1921"/>
    </row>
    <row r="1922" spans="1:14" ht="13.5">
      <c r="A1922"/>
      <c r="B1922"/>
      <c r="C1922"/>
      <c r="D1922"/>
      <c r="E1922"/>
      <c r="F1922"/>
      <c r="G1922"/>
      <c r="H1922"/>
      <c r="I1922"/>
      <c r="J1922"/>
      <c r="K1922"/>
      <c r="L1922"/>
      <c r="N1922"/>
    </row>
    <row r="1923" spans="1:14" ht="13.5">
      <c r="A1923"/>
      <c r="B1923"/>
      <c r="C1923"/>
      <c r="D1923"/>
      <c r="E1923"/>
      <c r="F1923"/>
      <c r="G1923"/>
      <c r="H1923"/>
      <c r="I1923"/>
      <c r="J1923"/>
      <c r="K1923"/>
      <c r="L1923"/>
      <c r="N1923"/>
    </row>
    <row r="1924" spans="1:14" ht="13.5">
      <c r="A1924"/>
      <c r="B1924"/>
      <c r="C1924"/>
      <c r="D1924"/>
      <c r="E1924"/>
      <c r="F1924"/>
      <c r="G1924"/>
      <c r="H1924"/>
      <c r="I1924"/>
      <c r="J1924"/>
      <c r="K1924"/>
      <c r="L1924"/>
      <c r="N1924"/>
    </row>
    <row r="1925" spans="1:14" ht="13.5">
      <c r="A1925"/>
      <c r="B1925"/>
      <c r="C1925"/>
      <c r="D1925"/>
      <c r="E1925"/>
      <c r="F1925"/>
      <c r="G1925"/>
      <c r="H1925"/>
      <c r="I1925"/>
      <c r="J1925"/>
      <c r="K1925"/>
      <c r="L1925"/>
      <c r="N1925"/>
    </row>
    <row r="1926" spans="1:14" ht="13.5">
      <c r="A1926"/>
      <c r="B1926"/>
      <c r="C1926"/>
      <c r="D1926"/>
      <c r="E1926"/>
      <c r="F1926"/>
      <c r="G1926"/>
      <c r="H1926"/>
      <c r="I1926"/>
      <c r="J1926"/>
      <c r="K1926"/>
      <c r="L1926"/>
      <c r="N1926"/>
    </row>
    <row r="1927" spans="1:14" ht="13.5">
      <c r="A1927"/>
      <c r="B1927"/>
      <c r="C1927"/>
      <c r="D1927"/>
      <c r="E1927"/>
      <c r="F1927"/>
      <c r="G1927"/>
      <c r="H1927"/>
      <c r="I1927"/>
      <c r="J1927"/>
      <c r="K1927"/>
      <c r="L1927"/>
      <c r="N1927"/>
    </row>
    <row r="1928" spans="1:14" ht="13.5">
      <c r="A1928"/>
      <c r="B1928"/>
      <c r="C1928"/>
      <c r="D1928"/>
      <c r="E1928"/>
      <c r="F1928"/>
      <c r="G1928"/>
      <c r="H1928"/>
      <c r="I1928"/>
      <c r="J1928"/>
      <c r="K1928"/>
      <c r="L1928"/>
      <c r="N1928"/>
    </row>
    <row r="1929" spans="1:14" ht="13.5">
      <c r="A1929"/>
      <c r="B1929"/>
      <c r="C1929"/>
      <c r="D1929"/>
      <c r="E1929"/>
      <c r="F1929"/>
      <c r="G1929"/>
      <c r="H1929"/>
      <c r="I1929"/>
      <c r="J1929"/>
      <c r="K1929"/>
      <c r="L1929"/>
      <c r="N1929"/>
    </row>
    <row r="1930" spans="1:14" ht="13.5">
      <c r="A1930"/>
      <c r="B1930"/>
      <c r="C1930"/>
      <c r="D1930"/>
      <c r="E1930"/>
      <c r="F1930"/>
      <c r="G1930"/>
      <c r="H1930"/>
      <c r="I1930"/>
      <c r="J1930"/>
      <c r="K1930"/>
      <c r="L1930"/>
      <c r="N1930"/>
    </row>
    <row r="1931" spans="1:14" ht="13.5">
      <c r="A1931"/>
      <c r="B1931"/>
      <c r="C1931"/>
      <c r="D1931"/>
      <c r="E1931"/>
      <c r="F1931"/>
      <c r="G1931"/>
      <c r="H1931"/>
      <c r="I1931"/>
      <c r="J1931"/>
      <c r="K1931"/>
      <c r="L1931"/>
      <c r="N1931"/>
    </row>
    <row r="1932" spans="1:14" ht="13.5">
      <c r="A1932"/>
      <c r="B1932"/>
      <c r="C1932"/>
      <c r="D1932"/>
      <c r="E1932"/>
      <c r="F1932"/>
      <c r="G1932"/>
      <c r="H1932"/>
      <c r="I1932"/>
      <c r="J1932"/>
      <c r="K1932"/>
      <c r="L1932"/>
      <c r="N1932"/>
    </row>
    <row r="1933" spans="1:14" ht="13.5">
      <c r="A1933"/>
      <c r="B1933"/>
      <c r="C1933"/>
      <c r="D1933"/>
      <c r="E1933"/>
      <c r="F1933"/>
      <c r="G1933"/>
      <c r="H1933"/>
      <c r="I1933"/>
      <c r="J1933"/>
      <c r="K1933"/>
      <c r="L1933"/>
      <c r="N1933"/>
    </row>
    <row r="1934" spans="1:14" ht="13.5">
      <c r="A1934"/>
      <c r="B1934"/>
      <c r="C1934"/>
      <c r="D1934"/>
      <c r="E1934"/>
      <c r="F1934"/>
      <c r="G1934"/>
      <c r="H1934"/>
      <c r="I1934"/>
      <c r="J1934"/>
      <c r="K1934"/>
      <c r="L1934"/>
      <c r="N1934"/>
    </row>
    <row r="1935" spans="1:14" ht="13.5">
      <c r="A1935"/>
      <c r="B1935"/>
      <c r="C1935"/>
      <c r="D1935"/>
      <c r="E1935"/>
      <c r="F1935"/>
      <c r="G1935"/>
      <c r="H1935"/>
      <c r="I1935"/>
      <c r="J1935"/>
      <c r="K1935"/>
      <c r="L1935"/>
      <c r="N1935"/>
    </row>
    <row r="1936" spans="1:14" ht="13.5">
      <c r="A1936"/>
      <c r="B1936"/>
      <c r="C1936"/>
      <c r="D1936"/>
      <c r="E1936"/>
      <c r="F1936"/>
      <c r="G1936"/>
      <c r="H1936"/>
      <c r="I1936"/>
      <c r="J1936"/>
      <c r="K1936"/>
      <c r="L1936"/>
      <c r="N1936"/>
    </row>
    <row r="1937" spans="1:14" ht="13.5">
      <c r="A1937"/>
      <c r="B1937"/>
      <c r="C1937"/>
      <c r="D1937"/>
      <c r="E1937"/>
      <c r="F1937"/>
      <c r="G1937"/>
      <c r="H1937"/>
      <c r="I1937"/>
      <c r="J1937"/>
      <c r="K1937"/>
      <c r="L1937"/>
      <c r="N1937"/>
    </row>
    <row r="1938" spans="1:14" ht="13.5">
      <c r="A1938"/>
      <c r="B1938"/>
      <c r="C1938"/>
      <c r="D1938"/>
      <c r="E1938"/>
      <c r="F1938"/>
      <c r="G1938"/>
      <c r="H1938"/>
      <c r="I1938"/>
      <c r="J1938"/>
      <c r="K1938"/>
      <c r="L1938"/>
      <c r="N1938"/>
    </row>
    <row r="1939" spans="1:14" ht="13.5">
      <c r="A1939"/>
      <c r="B1939"/>
      <c r="C1939"/>
      <c r="D1939"/>
      <c r="E1939"/>
      <c r="F1939"/>
      <c r="G1939"/>
      <c r="H1939"/>
      <c r="I1939"/>
      <c r="J1939"/>
      <c r="K1939"/>
      <c r="L1939"/>
      <c r="N1939"/>
    </row>
    <row r="1940" spans="1:14" ht="13.5">
      <c r="A1940"/>
      <c r="B1940"/>
      <c r="C1940"/>
      <c r="D1940"/>
      <c r="E1940"/>
      <c r="F1940"/>
      <c r="G1940"/>
      <c r="H1940"/>
      <c r="I1940"/>
      <c r="J1940"/>
      <c r="K1940"/>
      <c r="L1940"/>
      <c r="N1940"/>
    </row>
    <row r="1941" spans="1:14" ht="13.5">
      <c r="A1941"/>
      <c r="B1941"/>
      <c r="C1941"/>
      <c r="D1941"/>
      <c r="E1941"/>
      <c r="F1941"/>
      <c r="G1941"/>
      <c r="H1941"/>
      <c r="I1941"/>
      <c r="J1941"/>
      <c r="K1941"/>
      <c r="L1941"/>
      <c r="N1941"/>
    </row>
    <row r="1942" spans="1:14" ht="13.5">
      <c r="A1942"/>
      <c r="B1942"/>
      <c r="C1942"/>
      <c r="D1942"/>
      <c r="E1942"/>
      <c r="F1942"/>
      <c r="G1942"/>
      <c r="H1942"/>
      <c r="I1942"/>
      <c r="J1942"/>
      <c r="K1942"/>
      <c r="L1942"/>
      <c r="N1942"/>
    </row>
    <row r="1943" spans="1:14" ht="13.5">
      <c r="A1943"/>
      <c r="B1943"/>
      <c r="C1943"/>
      <c r="D1943"/>
      <c r="E1943"/>
      <c r="F1943"/>
      <c r="G1943"/>
      <c r="H1943"/>
      <c r="I1943"/>
      <c r="J1943"/>
      <c r="K1943"/>
      <c r="L1943"/>
      <c r="N1943"/>
    </row>
    <row r="1944" spans="1:14" ht="13.5">
      <c r="A1944"/>
      <c r="B1944"/>
      <c r="C1944"/>
      <c r="D1944"/>
      <c r="E1944"/>
      <c r="F1944"/>
      <c r="G1944"/>
      <c r="H1944"/>
      <c r="I1944"/>
      <c r="J1944"/>
      <c r="K1944"/>
      <c r="L1944"/>
      <c r="N1944"/>
    </row>
    <row r="1945" spans="1:14" ht="13.5">
      <c r="A1945"/>
      <c r="B1945"/>
      <c r="C1945"/>
      <c r="D1945"/>
      <c r="E1945"/>
      <c r="F1945"/>
      <c r="G1945"/>
      <c r="H1945"/>
      <c r="I1945"/>
      <c r="J1945"/>
      <c r="K1945"/>
      <c r="L1945"/>
      <c r="N1945"/>
    </row>
    <row r="1946" spans="1:14" ht="13.5">
      <c r="A1946"/>
      <c r="B1946"/>
      <c r="C1946"/>
      <c r="D1946"/>
      <c r="E1946"/>
      <c r="F1946"/>
      <c r="G1946"/>
      <c r="H1946"/>
      <c r="I1946"/>
      <c r="J1946"/>
      <c r="K1946"/>
      <c r="L1946"/>
      <c r="N1946"/>
    </row>
    <row r="1947" spans="1:14" ht="13.5">
      <c r="A1947"/>
      <c r="B1947"/>
      <c r="C1947"/>
      <c r="D1947"/>
      <c r="E1947"/>
      <c r="F1947"/>
      <c r="G1947"/>
      <c r="H1947"/>
      <c r="I1947"/>
      <c r="J1947"/>
      <c r="K1947"/>
      <c r="L1947"/>
      <c r="N1947"/>
    </row>
    <row r="1948" spans="1:14" ht="13.5">
      <c r="A1948"/>
      <c r="B1948"/>
      <c r="C1948"/>
      <c r="D1948"/>
      <c r="E1948"/>
      <c r="F1948"/>
      <c r="G1948"/>
      <c r="H1948"/>
      <c r="I1948"/>
      <c r="J1948"/>
      <c r="K1948"/>
      <c r="L1948"/>
      <c r="N1948"/>
    </row>
    <row r="1949" spans="1:14" ht="13.5">
      <c r="A1949"/>
      <c r="B1949"/>
      <c r="C1949"/>
      <c r="D1949"/>
      <c r="E1949"/>
      <c r="F1949"/>
      <c r="G1949"/>
      <c r="H1949"/>
      <c r="I1949"/>
      <c r="J1949"/>
      <c r="K1949"/>
      <c r="L1949"/>
      <c r="N1949"/>
    </row>
    <row r="1950" spans="1:14" ht="13.5">
      <c r="A1950"/>
      <c r="B1950"/>
      <c r="C1950"/>
      <c r="D1950"/>
      <c r="E1950"/>
      <c r="F1950"/>
      <c r="G1950"/>
      <c r="H1950"/>
      <c r="I1950"/>
      <c r="J1950"/>
      <c r="K1950"/>
      <c r="L1950"/>
      <c r="N1950"/>
    </row>
    <row r="1951" spans="1:14" ht="13.5">
      <c r="A1951"/>
      <c r="B1951"/>
      <c r="C1951"/>
      <c r="D1951"/>
      <c r="E1951"/>
      <c r="F1951"/>
      <c r="G1951"/>
      <c r="H1951"/>
      <c r="I1951"/>
      <c r="J1951"/>
      <c r="K1951"/>
      <c r="L1951"/>
      <c r="N1951"/>
    </row>
    <row r="1952" spans="1:14" ht="13.5">
      <c r="A1952"/>
      <c r="B1952"/>
      <c r="C1952"/>
      <c r="D1952"/>
      <c r="E1952"/>
      <c r="F1952"/>
      <c r="G1952"/>
      <c r="H1952"/>
      <c r="I1952"/>
      <c r="J1952"/>
      <c r="K1952"/>
      <c r="L1952"/>
      <c r="N1952"/>
    </row>
    <row r="1953" spans="1:14" ht="13.5">
      <c r="A1953"/>
      <c r="B1953"/>
      <c r="C1953"/>
      <c r="D1953"/>
      <c r="E1953"/>
      <c r="F1953"/>
      <c r="G1953"/>
      <c r="H1953"/>
      <c r="I1953"/>
      <c r="J1953"/>
      <c r="K1953"/>
      <c r="L1953"/>
      <c r="N1953"/>
    </row>
    <row r="1954" spans="1:14" ht="13.5">
      <c r="A1954"/>
      <c r="B1954"/>
      <c r="C1954"/>
      <c r="D1954"/>
      <c r="E1954"/>
      <c r="F1954"/>
      <c r="G1954"/>
      <c r="H1954"/>
      <c r="I1954"/>
      <c r="J1954"/>
      <c r="K1954"/>
      <c r="L1954"/>
      <c r="N1954"/>
    </row>
    <row r="1955" spans="1:14" ht="13.5">
      <c r="A1955"/>
      <c r="B1955"/>
      <c r="C1955"/>
      <c r="D1955"/>
      <c r="E1955"/>
      <c r="F1955"/>
      <c r="G1955"/>
      <c r="H1955"/>
      <c r="I1955"/>
      <c r="J1955"/>
      <c r="K1955"/>
      <c r="L1955"/>
      <c r="N1955"/>
    </row>
    <row r="1956" spans="1:14" ht="13.5">
      <c r="A1956"/>
      <c r="B1956"/>
      <c r="C1956"/>
      <c r="D1956"/>
      <c r="E1956"/>
      <c r="F1956"/>
      <c r="G1956"/>
      <c r="H1956"/>
      <c r="I1956"/>
      <c r="J1956"/>
      <c r="K1956"/>
      <c r="L1956"/>
      <c r="N1956"/>
    </row>
    <row r="1957" spans="1:14" ht="13.5">
      <c r="A1957"/>
      <c r="B1957"/>
      <c r="C1957"/>
      <c r="D1957"/>
      <c r="E1957"/>
      <c r="F1957"/>
      <c r="G1957"/>
      <c r="H1957"/>
      <c r="I1957"/>
      <c r="J1957"/>
      <c r="K1957"/>
      <c r="L1957"/>
      <c r="N1957"/>
    </row>
    <row r="1958" spans="1:14" ht="13.5">
      <c r="A1958"/>
      <c r="B1958"/>
      <c r="C1958"/>
      <c r="D1958"/>
      <c r="E1958"/>
      <c r="F1958"/>
      <c r="G1958"/>
      <c r="H1958"/>
      <c r="I1958"/>
      <c r="J1958"/>
      <c r="K1958"/>
      <c r="L1958"/>
      <c r="N1958"/>
    </row>
    <row r="1959" spans="1:14" ht="13.5">
      <c r="A1959"/>
      <c r="B1959"/>
      <c r="C1959"/>
      <c r="D1959"/>
      <c r="E1959"/>
      <c r="F1959"/>
      <c r="G1959"/>
      <c r="H1959"/>
      <c r="I1959"/>
      <c r="J1959"/>
      <c r="K1959"/>
      <c r="L1959"/>
      <c r="N1959"/>
    </row>
    <row r="1960" spans="1:14" ht="13.5">
      <c r="A1960"/>
      <c r="B1960"/>
      <c r="C1960"/>
      <c r="D1960"/>
      <c r="E1960"/>
      <c r="F1960"/>
      <c r="G1960"/>
      <c r="H1960"/>
      <c r="I1960"/>
      <c r="J1960"/>
      <c r="K1960"/>
      <c r="L1960"/>
      <c r="N1960"/>
    </row>
    <row r="1961" spans="1:14" ht="13.5">
      <c r="A1961"/>
      <c r="B1961"/>
      <c r="C1961"/>
      <c r="D1961"/>
      <c r="E1961"/>
      <c r="F1961"/>
      <c r="G1961"/>
      <c r="H1961"/>
      <c r="I1961"/>
      <c r="J1961"/>
      <c r="K1961"/>
      <c r="L1961"/>
      <c r="N1961"/>
    </row>
    <row r="1962" spans="1:14" ht="13.5">
      <c r="A1962"/>
      <c r="B1962"/>
      <c r="C1962"/>
      <c r="D1962"/>
      <c r="E1962"/>
      <c r="F1962"/>
      <c r="G1962"/>
      <c r="H1962"/>
      <c r="I1962"/>
      <c r="J1962"/>
      <c r="K1962"/>
      <c r="L1962"/>
      <c r="N1962"/>
    </row>
    <row r="1963" spans="1:14" ht="13.5">
      <c r="A1963"/>
      <c r="B1963"/>
      <c r="C1963"/>
      <c r="D1963"/>
      <c r="E1963"/>
      <c r="F1963"/>
      <c r="G1963"/>
      <c r="H1963"/>
      <c r="I1963"/>
      <c r="J1963"/>
      <c r="K1963"/>
      <c r="L1963"/>
      <c r="N1963"/>
    </row>
    <row r="1964" spans="1:14" ht="13.5">
      <c r="A1964"/>
      <c r="B1964"/>
      <c r="C1964"/>
      <c r="D1964"/>
      <c r="E1964"/>
      <c r="F1964"/>
      <c r="G1964"/>
      <c r="H1964"/>
      <c r="I1964"/>
      <c r="J1964"/>
      <c r="K1964"/>
      <c r="L1964"/>
      <c r="N1964"/>
    </row>
    <row r="1965" spans="1:14" ht="13.5">
      <c r="A1965"/>
      <c r="B1965"/>
      <c r="C1965"/>
      <c r="D1965"/>
      <c r="E1965"/>
      <c r="F1965"/>
      <c r="G1965"/>
      <c r="H1965"/>
      <c r="I1965"/>
      <c r="J1965"/>
      <c r="K1965"/>
      <c r="L1965"/>
      <c r="N1965"/>
    </row>
    <row r="1966" spans="1:14" ht="13.5">
      <c r="A1966"/>
      <c r="B1966"/>
      <c r="C1966"/>
      <c r="D1966"/>
      <c r="E1966"/>
      <c r="F1966"/>
      <c r="G1966"/>
      <c r="H1966"/>
      <c r="I1966"/>
      <c r="J1966"/>
      <c r="K1966"/>
      <c r="L1966"/>
      <c r="N1966"/>
    </row>
    <row r="1967" spans="1:14" ht="13.5">
      <c r="A1967"/>
      <c r="B1967"/>
      <c r="C1967"/>
      <c r="D1967"/>
      <c r="E1967"/>
      <c r="F1967"/>
      <c r="G1967"/>
      <c r="H1967"/>
      <c r="I1967"/>
      <c r="J1967"/>
      <c r="K1967"/>
      <c r="L1967"/>
      <c r="N1967"/>
    </row>
    <row r="1968" spans="1:14" ht="13.5">
      <c r="A1968"/>
      <c r="B1968"/>
      <c r="C1968"/>
      <c r="D1968"/>
      <c r="E1968"/>
      <c r="F1968"/>
      <c r="G1968"/>
      <c r="H1968"/>
      <c r="I1968"/>
      <c r="J1968"/>
      <c r="K1968"/>
      <c r="L1968"/>
      <c r="N1968"/>
    </row>
    <row r="1969" spans="1:14" ht="13.5">
      <c r="A1969"/>
      <c r="B1969"/>
      <c r="C1969"/>
      <c r="D1969"/>
      <c r="E1969"/>
      <c r="F1969"/>
      <c r="G1969"/>
      <c r="H1969"/>
      <c r="I1969"/>
      <c r="J1969"/>
      <c r="K1969"/>
      <c r="L1969"/>
      <c r="N1969"/>
    </row>
    <row r="1970" spans="1:14" ht="13.5">
      <c r="A1970"/>
      <c r="B1970"/>
      <c r="C1970"/>
      <c r="D1970"/>
      <c r="E1970"/>
      <c r="F1970"/>
      <c r="G1970"/>
      <c r="H1970"/>
      <c r="I1970"/>
      <c r="J1970"/>
      <c r="K1970"/>
      <c r="L1970"/>
      <c r="N1970"/>
    </row>
    <row r="1971" spans="1:14" ht="13.5">
      <c r="A1971"/>
      <c r="B1971"/>
      <c r="C1971"/>
      <c r="D1971"/>
      <c r="E1971"/>
      <c r="F1971"/>
      <c r="G1971"/>
      <c r="H1971"/>
      <c r="I1971"/>
      <c r="J1971"/>
      <c r="K1971"/>
      <c r="L1971"/>
      <c r="N1971"/>
    </row>
    <row r="1972" spans="1:14" ht="13.5">
      <c r="A1972"/>
      <c r="B1972"/>
      <c r="C1972"/>
      <c r="D1972"/>
      <c r="E1972"/>
      <c r="F1972"/>
      <c r="G1972"/>
      <c r="H1972"/>
      <c r="I1972"/>
      <c r="J1972"/>
      <c r="K1972"/>
      <c r="L1972"/>
      <c r="N1972"/>
    </row>
    <row r="1973" spans="1:14" ht="13.5">
      <c r="A1973"/>
      <c r="B1973"/>
      <c r="C1973"/>
      <c r="D1973"/>
      <c r="E1973"/>
      <c r="F1973"/>
      <c r="G1973"/>
      <c r="H1973"/>
      <c r="I1973"/>
      <c r="J1973"/>
      <c r="K1973"/>
      <c r="L1973"/>
      <c r="N1973"/>
    </row>
    <row r="1974" spans="1:14" ht="13.5">
      <c r="A1974"/>
      <c r="B1974"/>
      <c r="C1974"/>
      <c r="D1974"/>
      <c r="E1974"/>
      <c r="F1974"/>
      <c r="G1974"/>
      <c r="H1974"/>
      <c r="I1974"/>
      <c r="J1974"/>
      <c r="K1974"/>
      <c r="L1974"/>
      <c r="N1974"/>
    </row>
    <row r="1975" spans="1:14" ht="13.5">
      <c r="A1975"/>
      <c r="B1975"/>
      <c r="C1975"/>
      <c r="D1975"/>
      <c r="E1975"/>
      <c r="F1975"/>
      <c r="G1975"/>
      <c r="H1975"/>
      <c r="I1975"/>
      <c r="J1975"/>
      <c r="K1975"/>
      <c r="L1975"/>
      <c r="N1975"/>
    </row>
    <row r="1976" spans="1:14" ht="13.5">
      <c r="A1976"/>
      <c r="B1976"/>
      <c r="C1976"/>
      <c r="D1976"/>
      <c r="E1976"/>
      <c r="F1976"/>
      <c r="G1976"/>
      <c r="H1976"/>
      <c r="I1976"/>
      <c r="J1976"/>
      <c r="K1976"/>
      <c r="L1976"/>
      <c r="N1976"/>
    </row>
    <row r="1977" spans="1:14" ht="13.5">
      <c r="A1977"/>
      <c r="B1977"/>
      <c r="C1977"/>
      <c r="D1977"/>
      <c r="E1977"/>
      <c r="F1977"/>
      <c r="G1977"/>
      <c r="H1977"/>
      <c r="I1977"/>
      <c r="J1977"/>
      <c r="K1977"/>
      <c r="L1977"/>
      <c r="N1977"/>
    </row>
    <row r="1978" spans="1:14" ht="13.5">
      <c r="A1978"/>
      <c r="B1978"/>
      <c r="C1978"/>
      <c r="D1978"/>
      <c r="E1978"/>
      <c r="F1978"/>
      <c r="G1978"/>
      <c r="H1978"/>
      <c r="I1978"/>
      <c r="J1978"/>
      <c r="K1978"/>
      <c r="L1978"/>
      <c r="N1978"/>
    </row>
    <row r="1979" spans="1:14" ht="13.5">
      <c r="A1979"/>
      <c r="B1979"/>
      <c r="C1979"/>
      <c r="D1979"/>
      <c r="E1979"/>
      <c r="F1979"/>
      <c r="G1979"/>
      <c r="H1979"/>
      <c r="I1979"/>
      <c r="J1979"/>
      <c r="K1979"/>
      <c r="L1979"/>
      <c r="N1979"/>
    </row>
    <row r="1980" spans="1:14" ht="13.5">
      <c r="A1980"/>
      <c r="B1980"/>
      <c r="C1980"/>
      <c r="D1980"/>
      <c r="E1980"/>
      <c r="F1980"/>
      <c r="G1980"/>
      <c r="H1980"/>
      <c r="I1980"/>
      <c r="J1980"/>
      <c r="K1980"/>
      <c r="L1980"/>
      <c r="N1980"/>
    </row>
    <row r="1981" spans="1:14" ht="13.5">
      <c r="A1981"/>
      <c r="B1981"/>
      <c r="C1981"/>
      <c r="D1981"/>
      <c r="E1981"/>
      <c r="F1981"/>
      <c r="G1981"/>
      <c r="H1981"/>
      <c r="I1981"/>
      <c r="J1981"/>
      <c r="K1981"/>
      <c r="L1981"/>
      <c r="N1981"/>
    </row>
    <row r="1982" spans="1:14" ht="13.5">
      <c r="A1982"/>
      <c r="B1982"/>
      <c r="C1982"/>
      <c r="D1982"/>
      <c r="E1982"/>
      <c r="F1982"/>
      <c r="G1982"/>
      <c r="H1982"/>
      <c r="I1982"/>
      <c r="J1982"/>
      <c r="K1982"/>
      <c r="L1982"/>
      <c r="N1982"/>
    </row>
    <row r="1983" spans="1:14" ht="13.5">
      <c r="A1983"/>
      <c r="B1983"/>
      <c r="C1983"/>
      <c r="D1983"/>
      <c r="E1983"/>
      <c r="F1983"/>
      <c r="G1983"/>
      <c r="H1983"/>
      <c r="I1983"/>
      <c r="J1983"/>
      <c r="K1983"/>
      <c r="L1983"/>
      <c r="N1983"/>
    </row>
    <row r="1984" spans="1:14" ht="13.5">
      <c r="A1984"/>
      <c r="B1984"/>
      <c r="C1984"/>
      <c r="D1984"/>
      <c r="E1984"/>
      <c r="F1984"/>
      <c r="G1984"/>
      <c r="H1984"/>
      <c r="I1984"/>
      <c r="J1984"/>
      <c r="K1984"/>
      <c r="L1984"/>
      <c r="N1984"/>
    </row>
    <row r="1985" spans="1:14" ht="13.5">
      <c r="A1985"/>
      <c r="B1985"/>
      <c r="C1985"/>
      <c r="D1985"/>
      <c r="E1985"/>
      <c r="F1985"/>
      <c r="G1985"/>
      <c r="H1985"/>
      <c r="I1985"/>
      <c r="J1985"/>
      <c r="K1985"/>
      <c r="L1985"/>
      <c r="N1985"/>
    </row>
    <row r="1986" spans="1:14" ht="13.5">
      <c r="A1986"/>
      <c r="B1986"/>
      <c r="C1986"/>
      <c r="D1986"/>
      <c r="E1986"/>
      <c r="F1986"/>
      <c r="G1986"/>
      <c r="H1986"/>
      <c r="I1986"/>
      <c r="J1986"/>
      <c r="K1986"/>
      <c r="L1986"/>
      <c r="N1986"/>
    </row>
    <row r="1987" spans="1:14" ht="13.5">
      <c r="A1987"/>
      <c r="B1987"/>
      <c r="C1987"/>
      <c r="D1987"/>
      <c r="E1987"/>
      <c r="F1987"/>
      <c r="G1987"/>
      <c r="H1987"/>
      <c r="I1987"/>
      <c r="J1987"/>
      <c r="K1987"/>
      <c r="L1987"/>
      <c r="N1987"/>
    </row>
    <row r="1988" spans="1:14" ht="13.5">
      <c r="A1988"/>
      <c r="B1988"/>
      <c r="C1988"/>
      <c r="D1988"/>
      <c r="E1988"/>
      <c r="F1988"/>
      <c r="G1988"/>
      <c r="H1988"/>
      <c r="I1988"/>
      <c r="J1988"/>
      <c r="K1988"/>
      <c r="L1988"/>
      <c r="N1988"/>
    </row>
    <row r="1989" spans="1:14" ht="13.5">
      <c r="A1989"/>
      <c r="B1989"/>
      <c r="C1989"/>
      <c r="D1989"/>
      <c r="E1989"/>
      <c r="F1989"/>
      <c r="G1989"/>
      <c r="H1989"/>
      <c r="I1989"/>
      <c r="J1989"/>
      <c r="K1989"/>
      <c r="L1989"/>
      <c r="N1989"/>
    </row>
    <row r="1990" spans="1:14" ht="13.5">
      <c r="A1990"/>
      <c r="B1990"/>
      <c r="C1990"/>
      <c r="D1990"/>
      <c r="E1990"/>
      <c r="F1990"/>
      <c r="G1990"/>
      <c r="H1990"/>
      <c r="I1990"/>
      <c r="J1990"/>
      <c r="K1990"/>
      <c r="L1990"/>
      <c r="N1990"/>
    </row>
    <row r="1991" spans="1:14" ht="13.5">
      <c r="A1991"/>
      <c r="B1991"/>
      <c r="C1991"/>
      <c r="D1991"/>
      <c r="E1991"/>
      <c r="F1991"/>
      <c r="G1991"/>
      <c r="H1991"/>
      <c r="I1991"/>
      <c r="J1991"/>
      <c r="K1991"/>
      <c r="L1991"/>
      <c r="N1991"/>
    </row>
    <row r="1992" spans="1:14" ht="13.5">
      <c r="A1992"/>
      <c r="B1992"/>
      <c r="C1992"/>
      <c r="D1992"/>
      <c r="E1992"/>
      <c r="F1992"/>
      <c r="G1992"/>
      <c r="H1992"/>
      <c r="I1992"/>
      <c r="J1992"/>
      <c r="K1992"/>
      <c r="L1992"/>
      <c r="N1992"/>
    </row>
    <row r="1993" spans="1:14" ht="13.5">
      <c r="A1993"/>
      <c r="B1993"/>
      <c r="C1993"/>
      <c r="D1993"/>
      <c r="E1993"/>
      <c r="F1993"/>
      <c r="G1993"/>
      <c r="H1993"/>
      <c r="I1993"/>
      <c r="J1993"/>
      <c r="K1993"/>
      <c r="L1993"/>
      <c r="N1993"/>
    </row>
    <row r="1994" spans="1:14" ht="13.5">
      <c r="A1994"/>
      <c r="B1994"/>
      <c r="C1994"/>
      <c r="D1994"/>
      <c r="E1994"/>
      <c r="F1994"/>
      <c r="G1994"/>
      <c r="H1994"/>
      <c r="I1994"/>
      <c r="J1994"/>
      <c r="K1994"/>
      <c r="L1994"/>
      <c r="N1994"/>
    </row>
    <row r="1995" spans="1:14" ht="13.5">
      <c r="A1995"/>
      <c r="B1995"/>
      <c r="C1995"/>
      <c r="D1995"/>
      <c r="E1995"/>
      <c r="F1995"/>
      <c r="G1995"/>
      <c r="H1995"/>
      <c r="I1995"/>
      <c r="J1995"/>
      <c r="K1995"/>
      <c r="L1995"/>
      <c r="N1995"/>
    </row>
    <row r="1996" spans="1:14" ht="13.5">
      <c r="A1996"/>
      <c r="B1996"/>
      <c r="C1996"/>
      <c r="D1996"/>
      <c r="E1996"/>
      <c r="F1996"/>
      <c r="G1996"/>
      <c r="H1996"/>
      <c r="I1996"/>
      <c r="J1996"/>
      <c r="K1996"/>
      <c r="L1996"/>
      <c r="N1996"/>
    </row>
    <row r="1997" spans="1:14" ht="13.5">
      <c r="A1997"/>
      <c r="B1997"/>
      <c r="C1997"/>
      <c r="D1997"/>
      <c r="E1997"/>
      <c r="F1997"/>
      <c r="G1997"/>
      <c r="H1997"/>
      <c r="I1997"/>
      <c r="J1997"/>
      <c r="K1997"/>
      <c r="L1997"/>
      <c r="N1997"/>
    </row>
    <row r="1998" spans="1:14" ht="13.5">
      <c r="A1998"/>
      <c r="B1998"/>
      <c r="C1998"/>
      <c r="D1998"/>
      <c r="E1998"/>
      <c r="F1998"/>
      <c r="G1998"/>
      <c r="H1998"/>
      <c r="I1998"/>
      <c r="J1998"/>
      <c r="K1998"/>
      <c r="L1998"/>
      <c r="N1998"/>
    </row>
    <row r="1999" spans="1:14" ht="13.5">
      <c r="A1999"/>
      <c r="B1999"/>
      <c r="C1999"/>
      <c r="D1999"/>
      <c r="E1999"/>
      <c r="F1999"/>
      <c r="G1999"/>
      <c r="H1999"/>
      <c r="I1999"/>
      <c r="J1999"/>
      <c r="K1999"/>
      <c r="L1999"/>
      <c r="N1999"/>
    </row>
    <row r="2000" spans="1:14" ht="13.5">
      <c r="A2000"/>
      <c r="B2000"/>
      <c r="C2000"/>
      <c r="D2000"/>
      <c r="E2000"/>
      <c r="F2000"/>
      <c r="G2000"/>
      <c r="H2000"/>
      <c r="I2000"/>
      <c r="J2000"/>
      <c r="K2000"/>
      <c r="L2000"/>
      <c r="N2000"/>
    </row>
    <row r="2001" spans="1:14" ht="13.5">
      <c r="A2001"/>
      <c r="B2001"/>
      <c r="C2001"/>
      <c r="D2001"/>
      <c r="E2001"/>
      <c r="F2001"/>
      <c r="G2001"/>
      <c r="H2001"/>
      <c r="I2001"/>
      <c r="J2001"/>
      <c r="K2001"/>
      <c r="L2001"/>
      <c r="N2001"/>
    </row>
    <row r="2002" spans="1:14" ht="13.5">
      <c r="A2002"/>
      <c r="B2002"/>
      <c r="C2002"/>
      <c r="D2002"/>
      <c r="E2002"/>
      <c r="F2002"/>
      <c r="G2002"/>
      <c r="H2002"/>
      <c r="I2002"/>
      <c r="J2002"/>
      <c r="K2002"/>
      <c r="L2002"/>
      <c r="N2002"/>
    </row>
    <row r="2003" spans="1:14" ht="13.5">
      <c r="A2003"/>
      <c r="B2003"/>
      <c r="C2003"/>
      <c r="D2003"/>
      <c r="E2003"/>
      <c r="F2003"/>
      <c r="G2003"/>
      <c r="H2003"/>
      <c r="I2003"/>
      <c r="J2003"/>
      <c r="K2003"/>
      <c r="L2003"/>
      <c r="N2003"/>
    </row>
    <row r="2004" spans="1:14" ht="13.5">
      <c r="A2004"/>
      <c r="B2004"/>
      <c r="C2004"/>
      <c r="D2004"/>
      <c r="E2004"/>
      <c r="F2004"/>
      <c r="G2004"/>
      <c r="H2004"/>
      <c r="I2004"/>
      <c r="J2004"/>
      <c r="K2004"/>
      <c r="L2004"/>
      <c r="N2004"/>
    </row>
    <row r="2005" spans="1:14" ht="13.5">
      <c r="A2005"/>
      <c r="B2005"/>
      <c r="C2005"/>
      <c r="D2005"/>
      <c r="E2005"/>
      <c r="F2005"/>
      <c r="G2005"/>
      <c r="H2005"/>
      <c r="I2005"/>
      <c r="J2005"/>
      <c r="K2005"/>
      <c r="L2005"/>
      <c r="N2005"/>
    </row>
    <row r="2006" spans="1:14" ht="13.5">
      <c r="A2006"/>
      <c r="B2006"/>
      <c r="C2006"/>
      <c r="D2006"/>
      <c r="E2006"/>
      <c r="F2006"/>
      <c r="G2006"/>
      <c r="H2006"/>
      <c r="I2006"/>
      <c r="J2006"/>
      <c r="K2006"/>
      <c r="L2006"/>
      <c r="N2006"/>
    </row>
    <row r="2007" spans="1:14" ht="13.5">
      <c r="A2007"/>
      <c r="B2007"/>
      <c r="C2007"/>
      <c r="D2007"/>
      <c r="E2007"/>
      <c r="F2007"/>
      <c r="G2007"/>
      <c r="H2007"/>
      <c r="I2007"/>
      <c r="J2007"/>
      <c r="K2007"/>
      <c r="L2007"/>
      <c r="N2007"/>
    </row>
    <row r="2008" spans="1:14" ht="13.5">
      <c r="A2008"/>
      <c r="B2008"/>
      <c r="C2008"/>
      <c r="D2008"/>
      <c r="E2008"/>
      <c r="F2008"/>
      <c r="G2008"/>
      <c r="H2008"/>
      <c r="I2008"/>
      <c r="J2008"/>
      <c r="K2008"/>
      <c r="L2008"/>
      <c r="N2008"/>
    </row>
    <row r="2009" spans="1:14" ht="13.5">
      <c r="A2009"/>
      <c r="B2009"/>
      <c r="C2009"/>
      <c r="D2009"/>
      <c r="E2009"/>
      <c r="F2009"/>
      <c r="G2009"/>
      <c r="H2009"/>
      <c r="I2009"/>
      <c r="J2009"/>
      <c r="K2009"/>
      <c r="L2009"/>
      <c r="N2009"/>
    </row>
    <row r="2010" spans="1:14" ht="13.5">
      <c r="A2010"/>
      <c r="B2010"/>
      <c r="C2010"/>
      <c r="D2010"/>
      <c r="E2010"/>
      <c r="F2010"/>
      <c r="G2010"/>
      <c r="H2010"/>
      <c r="I2010"/>
      <c r="J2010"/>
      <c r="K2010"/>
      <c r="L2010"/>
      <c r="N2010"/>
    </row>
    <row r="2011" spans="1:14" ht="13.5">
      <c r="A2011"/>
      <c r="B2011"/>
      <c r="C2011"/>
      <c r="D2011"/>
      <c r="E2011"/>
      <c r="F2011"/>
      <c r="G2011"/>
      <c r="H2011"/>
      <c r="I2011"/>
      <c r="J2011"/>
      <c r="K2011"/>
      <c r="L2011"/>
      <c r="N2011"/>
    </row>
    <row r="2012" spans="1:14" ht="13.5">
      <c r="A2012"/>
      <c r="B2012"/>
      <c r="C2012"/>
      <c r="D2012"/>
      <c r="E2012"/>
      <c r="F2012"/>
      <c r="G2012"/>
      <c r="H2012"/>
      <c r="I2012"/>
      <c r="J2012"/>
      <c r="K2012"/>
      <c r="L2012"/>
      <c r="N2012"/>
    </row>
    <row r="2013" spans="1:14" ht="13.5">
      <c r="A2013"/>
      <c r="B2013"/>
      <c r="C2013"/>
      <c r="D2013"/>
      <c r="E2013"/>
      <c r="F2013"/>
      <c r="G2013"/>
      <c r="H2013"/>
      <c r="I2013"/>
      <c r="J2013"/>
      <c r="K2013"/>
      <c r="L2013"/>
      <c r="N2013"/>
    </row>
    <row r="2014" spans="1:14" ht="13.5">
      <c r="A2014"/>
      <c r="B2014"/>
      <c r="C2014"/>
      <c r="D2014"/>
      <c r="E2014"/>
      <c r="F2014"/>
      <c r="G2014"/>
      <c r="H2014"/>
      <c r="I2014"/>
      <c r="J2014"/>
      <c r="K2014"/>
      <c r="L2014"/>
      <c r="N2014"/>
    </row>
    <row r="2015" spans="1:14" ht="13.5">
      <c r="A2015"/>
      <c r="B2015"/>
      <c r="C2015"/>
      <c r="D2015"/>
      <c r="E2015"/>
      <c r="F2015"/>
      <c r="G2015"/>
      <c r="H2015"/>
      <c r="I2015"/>
      <c r="J2015"/>
      <c r="K2015"/>
      <c r="L2015"/>
      <c r="N2015"/>
    </row>
    <row r="2016" spans="1:14" ht="13.5">
      <c r="A2016"/>
      <c r="B2016"/>
      <c r="C2016"/>
      <c r="D2016"/>
      <c r="E2016"/>
      <c r="F2016"/>
      <c r="G2016"/>
      <c r="H2016"/>
      <c r="I2016"/>
      <c r="J2016"/>
      <c r="K2016"/>
      <c r="L2016"/>
      <c r="N2016"/>
    </row>
    <row r="2017" spans="1:14" ht="13.5">
      <c r="A2017"/>
      <c r="B2017"/>
      <c r="C2017"/>
      <c r="D2017"/>
      <c r="E2017"/>
      <c r="F2017"/>
      <c r="G2017"/>
      <c r="H2017"/>
      <c r="I2017"/>
      <c r="J2017"/>
      <c r="K2017"/>
      <c r="L2017"/>
      <c r="N2017"/>
    </row>
    <row r="2018" spans="1:14" ht="13.5">
      <c r="A2018"/>
      <c r="B2018"/>
      <c r="C2018"/>
      <c r="D2018"/>
      <c r="E2018"/>
      <c r="F2018"/>
      <c r="G2018"/>
      <c r="H2018"/>
      <c r="I2018"/>
      <c r="J2018"/>
      <c r="K2018"/>
      <c r="L2018"/>
      <c r="N2018"/>
    </row>
    <row r="2019" spans="1:14" ht="13.5">
      <c r="A2019"/>
      <c r="B2019"/>
      <c r="C2019"/>
      <c r="D2019"/>
      <c r="E2019"/>
      <c r="F2019"/>
      <c r="G2019"/>
      <c r="H2019"/>
      <c r="I2019"/>
      <c r="J2019"/>
      <c r="K2019"/>
      <c r="L2019"/>
      <c r="N2019"/>
    </row>
    <row r="2020" spans="1:14" ht="13.5">
      <c r="A2020"/>
      <c r="B2020"/>
      <c r="C2020"/>
      <c r="D2020"/>
      <c r="E2020"/>
      <c r="F2020"/>
      <c r="G2020"/>
      <c r="H2020"/>
      <c r="I2020"/>
      <c r="J2020"/>
      <c r="K2020"/>
      <c r="L2020"/>
      <c r="N2020"/>
    </row>
    <row r="2021" spans="1:14" ht="13.5">
      <c r="A2021"/>
      <c r="B2021"/>
      <c r="C2021"/>
      <c r="D2021"/>
      <c r="E2021"/>
      <c r="F2021"/>
      <c r="G2021"/>
      <c r="H2021"/>
      <c r="I2021"/>
      <c r="J2021"/>
      <c r="K2021"/>
      <c r="L2021"/>
      <c r="N2021"/>
    </row>
    <row r="2022" spans="1:14" ht="13.5">
      <c r="A2022"/>
      <c r="B2022"/>
      <c r="C2022"/>
      <c r="D2022"/>
      <c r="E2022"/>
      <c r="F2022"/>
      <c r="G2022"/>
      <c r="H2022"/>
      <c r="I2022"/>
      <c r="J2022"/>
      <c r="K2022"/>
      <c r="L2022"/>
      <c r="N2022"/>
    </row>
    <row r="2023" spans="1:14" ht="13.5">
      <c r="A2023"/>
      <c r="B2023"/>
      <c r="C2023"/>
      <c r="D2023"/>
      <c r="E2023"/>
      <c r="F2023"/>
      <c r="G2023"/>
      <c r="H2023"/>
      <c r="I2023"/>
      <c r="J2023"/>
      <c r="K2023"/>
      <c r="L2023"/>
      <c r="N2023"/>
    </row>
    <row r="2024" spans="1:14" ht="13.5">
      <c r="A2024"/>
      <c r="B2024"/>
      <c r="C2024"/>
      <c r="D2024"/>
      <c r="E2024"/>
      <c r="F2024"/>
      <c r="G2024"/>
      <c r="H2024"/>
      <c r="I2024"/>
      <c r="J2024"/>
      <c r="K2024"/>
      <c r="L2024"/>
      <c r="N2024"/>
    </row>
    <row r="2025" spans="1:14" ht="13.5">
      <c r="A2025"/>
      <c r="B2025"/>
      <c r="C2025"/>
      <c r="D2025"/>
      <c r="E2025"/>
      <c r="F2025"/>
      <c r="G2025"/>
      <c r="H2025"/>
      <c r="I2025"/>
      <c r="J2025"/>
      <c r="K2025"/>
      <c r="L2025"/>
      <c r="N2025"/>
    </row>
    <row r="2026" spans="1:14" ht="13.5">
      <c r="A2026"/>
      <c r="B2026"/>
      <c r="C2026"/>
      <c r="D2026"/>
      <c r="E2026"/>
      <c r="F2026"/>
      <c r="G2026"/>
      <c r="H2026"/>
      <c r="I2026"/>
      <c r="J2026"/>
      <c r="K2026"/>
      <c r="L2026"/>
      <c r="N2026"/>
    </row>
    <row r="2027" spans="1:14" ht="13.5">
      <c r="A2027"/>
      <c r="B2027"/>
      <c r="C2027"/>
      <c r="D2027"/>
      <c r="E2027"/>
      <c r="F2027"/>
      <c r="G2027"/>
      <c r="H2027"/>
      <c r="I2027"/>
      <c r="J2027"/>
      <c r="K2027"/>
      <c r="L2027"/>
      <c r="N2027"/>
    </row>
    <row r="2028" spans="1:14" ht="13.5">
      <c r="A2028"/>
      <c r="B2028"/>
      <c r="C2028"/>
      <c r="D2028"/>
      <c r="E2028"/>
      <c r="F2028"/>
      <c r="G2028"/>
      <c r="H2028"/>
      <c r="I2028"/>
      <c r="J2028"/>
      <c r="K2028"/>
      <c r="L2028"/>
      <c r="N2028"/>
    </row>
    <row r="2029" spans="1:14" ht="13.5">
      <c r="A2029"/>
      <c r="B2029"/>
      <c r="C2029"/>
      <c r="D2029"/>
      <c r="E2029"/>
      <c r="F2029"/>
      <c r="G2029"/>
      <c r="H2029"/>
      <c r="I2029"/>
      <c r="J2029"/>
      <c r="K2029"/>
      <c r="L2029"/>
      <c r="N2029"/>
    </row>
    <row r="2030" spans="1:14" ht="13.5">
      <c r="A2030"/>
      <c r="B2030"/>
      <c r="C2030"/>
      <c r="D2030"/>
      <c r="E2030"/>
      <c r="F2030"/>
      <c r="G2030"/>
      <c r="H2030"/>
      <c r="I2030"/>
      <c r="J2030"/>
      <c r="K2030"/>
      <c r="L2030"/>
      <c r="N2030"/>
    </row>
    <row r="2031" spans="1:14" ht="13.5">
      <c r="A2031"/>
      <c r="B2031"/>
      <c r="C2031"/>
      <c r="D2031"/>
      <c r="E2031"/>
      <c r="F2031"/>
      <c r="G2031"/>
      <c r="H2031"/>
      <c r="I2031"/>
      <c r="J2031"/>
      <c r="K2031"/>
      <c r="L2031"/>
      <c r="N2031"/>
    </row>
    <row r="2032" spans="1:14" ht="13.5">
      <c r="A2032"/>
      <c r="B2032"/>
      <c r="C2032"/>
      <c r="D2032"/>
      <c r="E2032"/>
      <c r="F2032"/>
      <c r="G2032"/>
      <c r="H2032"/>
      <c r="I2032"/>
      <c r="J2032"/>
      <c r="K2032"/>
      <c r="L2032"/>
      <c r="N2032"/>
    </row>
    <row r="2033" spans="1:14" ht="13.5">
      <c r="A2033"/>
      <c r="B2033"/>
      <c r="C2033"/>
      <c r="D2033"/>
      <c r="E2033"/>
      <c r="F2033"/>
      <c r="G2033"/>
      <c r="H2033"/>
      <c r="I2033"/>
      <c r="J2033"/>
      <c r="K2033"/>
      <c r="L2033"/>
      <c r="N2033"/>
    </row>
    <row r="2034" spans="1:14" ht="13.5">
      <c r="A2034"/>
      <c r="B2034"/>
      <c r="C2034"/>
      <c r="D2034"/>
      <c r="E2034"/>
      <c r="F2034"/>
      <c r="G2034"/>
      <c r="H2034"/>
      <c r="I2034"/>
      <c r="J2034"/>
      <c r="K2034"/>
      <c r="L2034"/>
      <c r="N2034"/>
    </row>
    <row r="2035" spans="1:14" ht="13.5">
      <c r="A2035"/>
      <c r="B2035"/>
      <c r="C2035"/>
      <c r="D2035"/>
      <c r="E2035"/>
      <c r="F2035"/>
      <c r="G2035"/>
      <c r="H2035"/>
      <c r="I2035"/>
      <c r="J2035"/>
      <c r="K2035"/>
      <c r="L2035"/>
      <c r="N2035"/>
    </row>
    <row r="2036" spans="1:14" ht="13.5">
      <c r="A2036"/>
      <c r="B2036"/>
      <c r="C2036"/>
      <c r="D2036"/>
      <c r="E2036"/>
      <c r="F2036"/>
      <c r="G2036"/>
      <c r="H2036"/>
      <c r="I2036"/>
      <c r="J2036"/>
      <c r="K2036"/>
      <c r="L2036"/>
      <c r="N2036"/>
    </row>
    <row r="2037" spans="1:14" ht="13.5">
      <c r="A2037"/>
      <c r="B2037"/>
      <c r="C2037"/>
      <c r="D2037"/>
      <c r="E2037"/>
      <c r="F2037"/>
      <c r="G2037"/>
      <c r="H2037"/>
      <c r="I2037"/>
      <c r="J2037"/>
      <c r="K2037"/>
      <c r="L2037"/>
      <c r="N2037"/>
    </row>
    <row r="2038" spans="1:14" ht="13.5">
      <c r="A2038"/>
      <c r="B2038"/>
      <c r="C2038"/>
      <c r="D2038"/>
      <c r="E2038"/>
      <c r="F2038"/>
      <c r="G2038"/>
      <c r="H2038"/>
      <c r="I2038"/>
      <c r="J2038"/>
      <c r="K2038"/>
      <c r="L2038"/>
      <c r="N2038"/>
    </row>
    <row r="2039" spans="1:14" ht="13.5">
      <c r="A2039"/>
      <c r="B2039"/>
      <c r="C2039"/>
      <c r="D2039"/>
      <c r="E2039"/>
      <c r="F2039"/>
      <c r="G2039"/>
      <c r="H2039"/>
      <c r="I2039"/>
      <c r="J2039"/>
      <c r="K2039"/>
      <c r="L2039"/>
      <c r="N2039"/>
    </row>
    <row r="2040" spans="1:14" ht="13.5">
      <c r="A2040"/>
      <c r="B2040"/>
      <c r="C2040"/>
      <c r="D2040"/>
      <c r="E2040"/>
      <c r="F2040"/>
      <c r="G2040"/>
      <c r="H2040"/>
      <c r="I2040"/>
      <c r="J2040"/>
      <c r="K2040"/>
      <c r="L2040"/>
      <c r="N2040"/>
    </row>
    <row r="2041" spans="1:14" ht="13.5">
      <c r="A2041"/>
      <c r="B2041"/>
      <c r="C2041"/>
      <c r="D2041"/>
      <c r="E2041"/>
      <c r="F2041"/>
      <c r="G2041"/>
      <c r="H2041"/>
      <c r="I2041"/>
      <c r="J2041"/>
      <c r="K2041"/>
      <c r="L2041"/>
      <c r="N2041"/>
    </row>
    <row r="2042" spans="1:14" ht="13.5">
      <c r="A2042"/>
      <c r="B2042"/>
      <c r="C2042"/>
      <c r="D2042"/>
      <c r="E2042"/>
      <c r="F2042"/>
      <c r="G2042"/>
      <c r="H2042"/>
      <c r="I2042"/>
      <c r="J2042"/>
      <c r="K2042"/>
      <c r="L2042"/>
      <c r="N2042"/>
    </row>
    <row r="2043" spans="1:14" ht="13.5">
      <c r="A2043"/>
      <c r="B2043"/>
      <c r="C2043"/>
      <c r="D2043"/>
      <c r="E2043"/>
      <c r="F2043"/>
      <c r="G2043"/>
      <c r="H2043"/>
      <c r="I2043"/>
      <c r="J2043"/>
      <c r="K2043"/>
      <c r="L2043"/>
      <c r="N2043"/>
    </row>
    <row r="2044" spans="1:14" ht="13.5">
      <c r="A2044"/>
      <c r="B2044"/>
      <c r="C2044"/>
      <c r="D2044"/>
      <c r="E2044"/>
      <c r="F2044"/>
      <c r="G2044"/>
      <c r="H2044"/>
      <c r="I2044"/>
      <c r="J2044"/>
      <c r="K2044"/>
      <c r="L2044"/>
      <c r="N2044"/>
    </row>
    <row r="2045" spans="1:14" ht="13.5">
      <c r="A2045"/>
      <c r="B2045"/>
      <c r="C2045"/>
      <c r="D2045"/>
      <c r="E2045"/>
      <c r="F2045"/>
      <c r="G2045"/>
      <c r="H2045"/>
      <c r="I2045"/>
      <c r="J2045"/>
      <c r="K2045"/>
      <c r="L2045"/>
      <c r="N2045"/>
    </row>
    <row r="2046" spans="1:14" ht="13.5">
      <c r="A2046"/>
      <c r="B2046"/>
      <c r="C2046"/>
      <c r="D2046"/>
      <c r="E2046"/>
      <c r="F2046"/>
      <c r="G2046"/>
      <c r="H2046"/>
      <c r="I2046"/>
      <c r="J2046"/>
      <c r="K2046"/>
      <c r="L2046"/>
      <c r="N2046"/>
    </row>
    <row r="2047" spans="1:14" ht="13.5">
      <c r="A2047"/>
      <c r="B2047"/>
      <c r="C2047"/>
      <c r="D2047"/>
      <c r="E2047"/>
      <c r="F2047"/>
      <c r="G2047"/>
      <c r="H2047"/>
      <c r="I2047"/>
      <c r="J2047"/>
      <c r="K2047"/>
      <c r="L2047"/>
      <c r="N2047"/>
    </row>
    <row r="2048" spans="1:14" ht="13.5">
      <c r="A2048"/>
      <c r="B2048"/>
      <c r="C2048"/>
      <c r="D2048"/>
      <c r="E2048"/>
      <c r="F2048"/>
      <c r="G2048"/>
      <c r="H2048"/>
      <c r="I2048"/>
      <c r="J2048"/>
      <c r="K2048"/>
      <c r="L2048"/>
      <c r="N2048"/>
    </row>
    <row r="2049" spans="1:14" ht="13.5">
      <c r="A2049"/>
      <c r="B2049"/>
      <c r="C2049"/>
      <c r="D2049"/>
      <c r="E2049"/>
      <c r="F2049"/>
      <c r="G2049"/>
      <c r="H2049"/>
      <c r="I2049"/>
      <c r="J2049"/>
      <c r="K2049"/>
      <c r="L2049"/>
      <c r="N2049"/>
    </row>
    <row r="2050" spans="1:14" ht="13.5">
      <c r="A2050"/>
      <c r="B2050"/>
      <c r="C2050"/>
      <c r="D2050"/>
      <c r="E2050"/>
      <c r="F2050"/>
      <c r="G2050"/>
      <c r="H2050"/>
      <c r="I2050"/>
      <c r="J2050"/>
      <c r="K2050"/>
      <c r="L2050"/>
      <c r="N2050"/>
    </row>
    <row r="2051" spans="1:14" ht="13.5">
      <c r="A2051"/>
      <c r="B2051"/>
      <c r="C2051"/>
      <c r="D2051"/>
      <c r="E2051"/>
      <c r="F2051"/>
      <c r="G2051"/>
      <c r="H2051"/>
      <c r="I2051"/>
      <c r="J2051"/>
      <c r="K2051"/>
      <c r="L2051"/>
      <c r="N2051"/>
    </row>
    <row r="2052" spans="1:14" ht="13.5">
      <c r="A2052"/>
      <c r="B2052"/>
      <c r="C2052"/>
      <c r="D2052"/>
      <c r="E2052"/>
      <c r="F2052"/>
      <c r="G2052"/>
      <c r="H2052"/>
      <c r="I2052"/>
      <c r="J2052"/>
      <c r="K2052"/>
      <c r="L2052"/>
      <c r="N2052"/>
    </row>
    <row r="2053" spans="1:14" ht="13.5">
      <c r="A2053"/>
      <c r="B2053"/>
      <c r="C2053"/>
      <c r="D2053"/>
      <c r="E2053"/>
      <c r="F2053"/>
      <c r="G2053"/>
      <c r="H2053"/>
      <c r="I2053"/>
      <c r="J2053"/>
      <c r="K2053"/>
      <c r="L2053"/>
      <c r="N2053"/>
    </row>
    <row r="2054" spans="1:14" ht="13.5">
      <c r="A2054"/>
      <c r="B2054"/>
      <c r="C2054"/>
      <c r="D2054"/>
      <c r="E2054"/>
      <c r="F2054"/>
      <c r="G2054"/>
      <c r="H2054"/>
      <c r="I2054"/>
      <c r="J2054"/>
      <c r="K2054"/>
      <c r="L2054"/>
      <c r="N2054"/>
    </row>
    <row r="2055" spans="1:14" ht="13.5">
      <c r="A2055"/>
      <c r="B2055"/>
      <c r="C2055"/>
      <c r="D2055"/>
      <c r="E2055"/>
      <c r="F2055"/>
      <c r="G2055"/>
      <c r="H2055"/>
      <c r="I2055"/>
      <c r="J2055"/>
      <c r="K2055"/>
      <c r="L2055"/>
      <c r="N2055"/>
    </row>
    <row r="2056" spans="1:14" ht="13.5">
      <c r="A2056"/>
      <c r="B2056"/>
      <c r="C2056"/>
      <c r="D2056"/>
      <c r="E2056"/>
      <c r="F2056"/>
      <c r="G2056"/>
      <c r="H2056"/>
      <c r="I2056"/>
      <c r="J2056"/>
      <c r="K2056"/>
      <c r="L2056"/>
      <c r="N2056"/>
    </row>
    <row r="2057" spans="1:14" ht="13.5">
      <c r="A2057"/>
      <c r="B2057"/>
      <c r="C2057"/>
      <c r="D2057"/>
      <c r="E2057"/>
      <c r="F2057"/>
      <c r="G2057"/>
      <c r="H2057"/>
      <c r="I2057"/>
      <c r="J2057"/>
      <c r="K2057"/>
      <c r="L2057"/>
      <c r="N2057"/>
    </row>
    <row r="2058" spans="1:14" ht="13.5">
      <c r="A2058"/>
      <c r="B2058"/>
      <c r="C2058"/>
      <c r="D2058"/>
      <c r="E2058"/>
      <c r="F2058"/>
      <c r="G2058"/>
      <c r="H2058"/>
      <c r="I2058"/>
      <c r="J2058"/>
      <c r="K2058"/>
      <c r="L2058"/>
      <c r="N2058"/>
    </row>
    <row r="2059" spans="1:14" ht="13.5">
      <c r="A2059"/>
      <c r="B2059"/>
      <c r="C2059"/>
      <c r="D2059"/>
      <c r="E2059"/>
      <c r="F2059"/>
      <c r="G2059"/>
      <c r="H2059"/>
      <c r="I2059"/>
      <c r="J2059"/>
      <c r="K2059"/>
      <c r="L2059"/>
      <c r="N2059"/>
    </row>
    <row r="2060" spans="1:14" ht="13.5">
      <c r="A2060"/>
      <c r="B2060"/>
      <c r="C2060"/>
      <c r="D2060"/>
      <c r="E2060"/>
      <c r="F2060"/>
      <c r="G2060"/>
      <c r="H2060"/>
      <c r="I2060"/>
      <c r="J2060"/>
      <c r="K2060"/>
      <c r="L2060"/>
      <c r="N2060"/>
    </row>
    <row r="2061" spans="1:14" ht="13.5">
      <c r="A2061"/>
      <c r="B2061"/>
      <c r="C2061"/>
      <c r="D2061"/>
      <c r="E2061"/>
      <c r="F2061"/>
      <c r="G2061"/>
      <c r="H2061"/>
      <c r="I2061"/>
      <c r="J2061"/>
      <c r="K2061"/>
      <c r="L2061"/>
      <c r="N2061"/>
    </row>
    <row r="2062" spans="1:14" ht="13.5">
      <c r="A2062"/>
      <c r="B2062"/>
      <c r="C2062"/>
      <c r="D2062"/>
      <c r="E2062"/>
      <c r="F2062"/>
      <c r="G2062"/>
      <c r="H2062"/>
      <c r="I2062"/>
      <c r="J2062"/>
      <c r="K2062"/>
      <c r="L2062"/>
      <c r="N2062"/>
    </row>
    <row r="2063" spans="1:14" ht="13.5">
      <c r="A2063"/>
      <c r="B2063"/>
      <c r="C2063"/>
      <c r="D2063"/>
      <c r="E2063"/>
      <c r="F2063"/>
      <c r="G2063"/>
      <c r="H2063"/>
      <c r="I2063"/>
      <c r="J2063"/>
      <c r="K2063"/>
      <c r="L2063"/>
      <c r="N2063"/>
    </row>
    <row r="2064" spans="1:14" ht="13.5">
      <c r="A2064"/>
      <c r="B2064"/>
      <c r="C2064"/>
      <c r="D2064"/>
      <c r="E2064"/>
      <c r="F2064"/>
      <c r="G2064"/>
      <c r="H2064"/>
      <c r="I2064"/>
      <c r="J2064"/>
      <c r="K2064"/>
      <c r="L2064"/>
      <c r="N2064"/>
    </row>
    <row r="2065" spans="1:14" ht="13.5">
      <c r="A2065"/>
      <c r="B2065"/>
      <c r="C2065"/>
      <c r="D2065"/>
      <c r="E2065"/>
      <c r="F2065"/>
      <c r="G2065"/>
      <c r="H2065"/>
      <c r="I2065"/>
      <c r="J2065"/>
      <c r="K2065"/>
      <c r="L2065"/>
      <c r="N2065"/>
    </row>
    <row r="2066" spans="1:14" ht="13.5">
      <c r="A2066"/>
      <c r="B2066"/>
      <c r="C2066"/>
      <c r="D2066"/>
      <c r="E2066"/>
      <c r="F2066"/>
      <c r="G2066"/>
      <c r="H2066"/>
      <c r="I2066"/>
      <c r="J2066"/>
      <c r="K2066"/>
      <c r="L2066"/>
      <c r="N2066"/>
    </row>
    <row r="2067" spans="1:14" ht="13.5">
      <c r="A2067"/>
      <c r="B2067"/>
      <c r="C2067"/>
      <c r="D2067"/>
      <c r="E2067"/>
      <c r="F2067"/>
      <c r="G2067"/>
      <c r="H2067"/>
      <c r="I2067"/>
      <c r="J2067"/>
      <c r="K2067"/>
      <c r="L2067"/>
      <c r="N2067"/>
    </row>
    <row r="2068" spans="1:14" ht="13.5">
      <c r="A2068"/>
      <c r="B2068"/>
      <c r="C2068"/>
      <c r="D2068"/>
      <c r="E2068"/>
      <c r="F2068"/>
      <c r="G2068"/>
      <c r="H2068"/>
      <c r="I2068"/>
      <c r="J2068"/>
      <c r="K2068"/>
      <c r="L2068"/>
      <c r="N2068"/>
    </row>
    <row r="2069" spans="1:14" ht="13.5">
      <c r="A2069"/>
      <c r="B2069"/>
      <c r="C2069"/>
      <c r="D2069"/>
      <c r="E2069"/>
      <c r="F2069"/>
      <c r="G2069"/>
      <c r="H2069"/>
      <c r="I2069"/>
      <c r="J2069"/>
      <c r="K2069"/>
      <c r="L2069"/>
      <c r="N2069"/>
    </row>
    <row r="2070" spans="1:14" ht="13.5">
      <c r="A2070"/>
      <c r="B2070"/>
      <c r="C2070"/>
      <c r="D2070"/>
      <c r="E2070"/>
      <c r="F2070"/>
      <c r="G2070"/>
      <c r="H2070"/>
      <c r="I2070"/>
      <c r="J2070"/>
      <c r="K2070"/>
      <c r="L2070"/>
      <c r="N2070"/>
    </row>
    <row r="2071" spans="1:14" ht="13.5">
      <c r="A2071"/>
      <c r="B2071"/>
      <c r="C2071"/>
      <c r="D2071"/>
      <c r="E2071"/>
      <c r="F2071"/>
      <c r="G2071"/>
      <c r="H2071"/>
      <c r="I2071"/>
      <c r="J2071"/>
      <c r="K2071"/>
      <c r="L2071"/>
      <c r="N2071"/>
    </row>
    <row r="2072" spans="1:14" ht="13.5">
      <c r="A2072"/>
      <c r="B2072"/>
      <c r="C2072"/>
      <c r="D2072"/>
      <c r="E2072"/>
      <c r="F2072"/>
      <c r="G2072"/>
      <c r="H2072"/>
      <c r="I2072"/>
      <c r="J2072"/>
      <c r="K2072"/>
      <c r="L2072"/>
      <c r="N2072"/>
    </row>
    <row r="2073" spans="1:14" ht="13.5">
      <c r="A2073"/>
      <c r="B2073"/>
      <c r="C2073"/>
      <c r="D2073"/>
      <c r="E2073"/>
      <c r="F2073"/>
      <c r="G2073"/>
      <c r="H2073"/>
      <c r="I2073"/>
      <c r="J2073"/>
      <c r="K2073"/>
      <c r="L2073"/>
      <c r="N2073"/>
    </row>
    <row r="2074" spans="1:14" ht="13.5">
      <c r="A2074"/>
      <c r="B2074"/>
      <c r="C2074"/>
      <c r="D2074"/>
      <c r="E2074"/>
      <c r="F2074"/>
      <c r="G2074"/>
      <c r="H2074"/>
      <c r="I2074"/>
      <c r="J2074"/>
      <c r="K2074"/>
      <c r="L2074"/>
      <c r="N2074"/>
    </row>
    <row r="2075" spans="1:14" ht="13.5">
      <c r="A2075"/>
      <c r="B2075"/>
      <c r="C2075"/>
      <c r="D2075"/>
      <c r="E2075"/>
      <c r="F2075"/>
      <c r="G2075"/>
      <c r="H2075"/>
      <c r="I2075"/>
      <c r="J2075"/>
      <c r="K2075"/>
      <c r="L2075"/>
      <c r="N2075"/>
    </row>
    <row r="2076" spans="1:14" ht="13.5">
      <c r="A2076"/>
      <c r="B2076"/>
      <c r="C2076"/>
      <c r="D2076"/>
      <c r="E2076"/>
      <c r="F2076"/>
      <c r="G2076"/>
      <c r="H2076"/>
      <c r="I2076"/>
      <c r="J2076"/>
      <c r="K2076"/>
      <c r="L2076"/>
      <c r="N2076"/>
    </row>
    <row r="2077" spans="1:14" ht="13.5">
      <c r="A2077"/>
      <c r="B2077"/>
      <c r="C2077"/>
      <c r="D2077"/>
      <c r="E2077"/>
      <c r="F2077"/>
      <c r="G2077"/>
      <c r="H2077"/>
      <c r="I2077"/>
      <c r="J2077"/>
      <c r="K2077"/>
      <c r="L2077"/>
      <c r="N2077"/>
    </row>
    <row r="2078" spans="1:14" ht="13.5">
      <c r="A2078"/>
      <c r="B2078"/>
      <c r="C2078"/>
      <c r="D2078"/>
      <c r="E2078"/>
      <c r="F2078"/>
      <c r="G2078"/>
      <c r="H2078"/>
      <c r="I2078"/>
      <c r="J2078"/>
      <c r="K2078"/>
      <c r="L2078"/>
      <c r="N2078"/>
    </row>
    <row r="2079" spans="1:14" ht="13.5">
      <c r="A2079"/>
      <c r="B2079"/>
      <c r="C2079"/>
      <c r="D2079"/>
      <c r="E2079"/>
      <c r="F2079"/>
      <c r="G2079"/>
      <c r="H2079"/>
      <c r="I2079"/>
      <c r="J2079"/>
      <c r="K2079"/>
      <c r="L2079"/>
      <c r="N2079"/>
    </row>
    <row r="2080" spans="1:14" ht="13.5">
      <c r="A2080"/>
      <c r="B2080"/>
      <c r="C2080"/>
      <c r="D2080"/>
      <c r="E2080"/>
      <c r="F2080"/>
      <c r="G2080"/>
      <c r="H2080"/>
      <c r="I2080"/>
      <c r="J2080"/>
      <c r="K2080"/>
      <c r="L2080"/>
      <c r="N2080"/>
    </row>
    <row r="2081" spans="1:14" ht="13.5">
      <c r="A2081"/>
      <c r="B2081"/>
      <c r="C2081"/>
      <c r="D2081"/>
      <c r="E2081"/>
      <c r="F2081"/>
      <c r="G2081"/>
      <c r="H2081"/>
      <c r="I2081"/>
      <c r="J2081"/>
      <c r="K2081"/>
      <c r="L2081"/>
      <c r="N2081"/>
    </row>
    <row r="2082" spans="1:14" ht="13.5">
      <c r="A2082"/>
      <c r="B2082"/>
      <c r="C2082"/>
      <c r="D2082"/>
      <c r="E2082"/>
      <c r="F2082"/>
      <c r="G2082"/>
      <c r="H2082"/>
      <c r="I2082"/>
      <c r="J2082"/>
      <c r="K2082"/>
      <c r="L2082"/>
      <c r="N2082"/>
    </row>
    <row r="2083" spans="1:14" ht="13.5">
      <c r="A2083"/>
      <c r="B2083"/>
      <c r="C2083"/>
      <c r="D2083"/>
      <c r="E2083"/>
      <c r="F2083"/>
      <c r="G2083"/>
      <c r="H2083"/>
      <c r="I2083"/>
      <c r="J2083"/>
      <c r="K2083"/>
      <c r="L2083"/>
      <c r="N2083"/>
    </row>
    <row r="2084" spans="1:14" ht="13.5">
      <c r="A2084"/>
      <c r="B2084"/>
      <c r="C2084"/>
      <c r="D2084"/>
      <c r="E2084"/>
      <c r="F2084"/>
      <c r="G2084"/>
      <c r="H2084"/>
      <c r="I2084"/>
      <c r="J2084"/>
      <c r="K2084"/>
      <c r="L2084"/>
      <c r="N2084"/>
    </row>
    <row r="2085" spans="1:14" ht="13.5">
      <c r="A2085"/>
      <c r="B2085"/>
      <c r="C2085"/>
      <c r="D2085"/>
      <c r="E2085"/>
      <c r="F2085"/>
      <c r="G2085"/>
      <c r="H2085"/>
      <c r="I2085"/>
      <c r="J2085"/>
      <c r="K2085"/>
      <c r="L2085"/>
      <c r="N2085"/>
    </row>
    <row r="2086" spans="1:14" ht="13.5">
      <c r="A2086"/>
      <c r="B2086"/>
      <c r="C2086"/>
      <c r="D2086"/>
      <c r="E2086"/>
      <c r="F2086"/>
      <c r="G2086"/>
      <c r="H2086"/>
      <c r="I2086"/>
      <c r="J2086"/>
      <c r="K2086"/>
      <c r="L2086"/>
      <c r="N2086"/>
    </row>
    <row r="2087" spans="1:14" ht="13.5">
      <c r="A2087"/>
      <c r="B2087"/>
      <c r="C2087"/>
      <c r="D2087"/>
      <c r="E2087"/>
      <c r="F2087"/>
      <c r="G2087"/>
      <c r="H2087"/>
      <c r="I2087"/>
      <c r="J2087"/>
      <c r="K2087"/>
      <c r="L2087"/>
      <c r="N2087"/>
    </row>
    <row r="2088" spans="1:14" ht="13.5">
      <c r="A2088"/>
      <c r="B2088"/>
      <c r="C2088"/>
      <c r="D2088"/>
      <c r="E2088"/>
      <c r="F2088"/>
      <c r="G2088"/>
      <c r="H2088"/>
      <c r="I2088"/>
      <c r="J2088"/>
      <c r="K2088"/>
      <c r="L2088"/>
      <c r="N2088"/>
    </row>
    <row r="2089" spans="1:14" ht="13.5">
      <c r="A2089"/>
      <c r="B2089"/>
      <c r="C2089"/>
      <c r="D2089"/>
      <c r="E2089"/>
      <c r="F2089"/>
      <c r="G2089"/>
      <c r="H2089"/>
      <c r="I2089"/>
      <c r="J2089"/>
      <c r="K2089"/>
      <c r="L2089"/>
      <c r="N2089"/>
    </row>
    <row r="2090" spans="1:14" ht="13.5">
      <c r="A2090"/>
      <c r="B2090"/>
      <c r="C2090"/>
      <c r="D2090"/>
      <c r="E2090"/>
      <c r="F2090"/>
      <c r="G2090"/>
      <c r="H2090"/>
      <c r="I2090"/>
      <c r="J2090"/>
      <c r="K2090"/>
      <c r="L2090"/>
      <c r="N2090"/>
    </row>
    <row r="2091" spans="1:14" ht="13.5">
      <c r="A2091"/>
      <c r="B2091"/>
      <c r="C2091"/>
      <c r="D2091"/>
      <c r="E2091"/>
      <c r="F2091"/>
      <c r="G2091"/>
      <c r="H2091"/>
      <c r="I2091"/>
      <c r="J2091"/>
      <c r="K2091"/>
      <c r="L2091"/>
      <c r="N2091"/>
    </row>
    <row r="2092" spans="1:14" ht="13.5">
      <c r="A2092"/>
      <c r="B2092"/>
      <c r="C2092"/>
      <c r="D2092"/>
      <c r="E2092"/>
      <c r="F2092"/>
      <c r="G2092"/>
      <c r="H2092"/>
      <c r="I2092"/>
      <c r="J2092"/>
      <c r="K2092"/>
      <c r="L2092"/>
      <c r="N2092"/>
    </row>
    <row r="2093" spans="1:14" ht="13.5">
      <c r="A2093"/>
      <c r="B2093"/>
      <c r="C2093"/>
      <c r="D2093"/>
      <c r="E2093"/>
      <c r="F2093"/>
      <c r="G2093"/>
      <c r="H2093"/>
      <c r="I2093"/>
      <c r="J2093"/>
      <c r="K2093"/>
      <c r="L2093"/>
      <c r="N2093"/>
    </row>
    <row r="2094" spans="1:14" ht="13.5">
      <c r="A2094"/>
      <c r="B2094"/>
      <c r="C2094"/>
      <c r="D2094"/>
      <c r="E2094"/>
      <c r="F2094"/>
      <c r="G2094"/>
      <c r="H2094"/>
      <c r="I2094"/>
      <c r="J2094"/>
      <c r="K2094"/>
      <c r="L2094"/>
      <c r="N2094"/>
    </row>
    <row r="2095" spans="1:14" ht="13.5">
      <c r="A2095"/>
      <c r="B2095"/>
      <c r="C2095"/>
      <c r="D2095"/>
      <c r="E2095"/>
      <c r="F2095"/>
      <c r="G2095"/>
      <c r="H2095"/>
      <c r="I2095"/>
      <c r="J2095"/>
      <c r="K2095"/>
      <c r="L2095"/>
      <c r="N2095"/>
    </row>
    <row r="2096" spans="1:14" ht="13.5">
      <c r="A2096"/>
      <c r="B2096"/>
      <c r="C2096"/>
      <c r="D2096"/>
      <c r="E2096"/>
      <c r="F2096"/>
      <c r="G2096"/>
      <c r="H2096"/>
      <c r="I2096"/>
      <c r="J2096"/>
      <c r="K2096"/>
      <c r="L2096"/>
      <c r="N2096"/>
    </row>
    <row r="2097" spans="1:14" ht="13.5">
      <c r="A2097"/>
      <c r="B2097"/>
      <c r="C2097"/>
      <c r="D2097"/>
      <c r="E2097"/>
      <c r="F2097"/>
      <c r="G2097"/>
      <c r="H2097"/>
      <c r="I2097"/>
      <c r="J2097"/>
      <c r="K2097"/>
      <c r="L2097"/>
      <c r="N2097"/>
    </row>
    <row r="2098" spans="1:14" ht="13.5">
      <c r="A2098"/>
      <c r="B2098"/>
      <c r="C2098"/>
      <c r="D2098"/>
      <c r="E2098"/>
      <c r="F2098"/>
      <c r="G2098"/>
      <c r="H2098"/>
      <c r="I2098"/>
      <c r="J2098"/>
      <c r="K2098"/>
      <c r="L2098"/>
      <c r="N2098"/>
    </row>
    <row r="2099" spans="1:14" ht="13.5">
      <c r="A2099"/>
      <c r="B2099"/>
      <c r="C2099"/>
      <c r="D2099"/>
      <c r="E2099"/>
      <c r="F2099"/>
      <c r="G2099"/>
      <c r="H2099"/>
      <c r="I2099"/>
      <c r="J2099"/>
      <c r="K2099"/>
      <c r="L2099"/>
      <c r="N2099"/>
    </row>
    <row r="2100" spans="1:14" ht="13.5">
      <c r="A2100"/>
      <c r="B2100"/>
      <c r="C2100"/>
      <c r="D2100"/>
      <c r="E2100"/>
      <c r="F2100"/>
      <c r="G2100"/>
      <c r="H2100"/>
      <c r="I2100"/>
      <c r="J2100"/>
      <c r="K2100"/>
      <c r="L2100"/>
      <c r="N2100"/>
    </row>
    <row r="2101" spans="1:14" ht="13.5">
      <c r="A2101"/>
      <c r="B2101"/>
      <c r="C2101"/>
      <c r="D2101"/>
      <c r="E2101"/>
      <c r="F2101"/>
      <c r="G2101"/>
      <c r="H2101"/>
      <c r="I2101"/>
      <c r="J2101"/>
      <c r="K2101"/>
      <c r="L2101"/>
      <c r="N2101"/>
    </row>
    <row r="2102" spans="1:14" ht="13.5">
      <c r="A2102"/>
      <c r="B2102"/>
      <c r="C2102"/>
      <c r="D2102"/>
      <c r="E2102"/>
      <c r="F2102"/>
      <c r="G2102"/>
      <c r="H2102"/>
      <c r="I2102"/>
      <c r="J2102"/>
      <c r="K2102"/>
      <c r="L2102"/>
      <c r="N2102"/>
    </row>
    <row r="2103" spans="1:14" ht="13.5">
      <c r="A2103"/>
      <c r="B2103"/>
      <c r="C2103"/>
      <c r="D2103"/>
      <c r="E2103"/>
      <c r="F2103"/>
      <c r="G2103"/>
      <c r="H2103"/>
      <c r="I2103"/>
      <c r="J2103"/>
      <c r="K2103"/>
      <c r="L2103"/>
      <c r="N2103"/>
    </row>
    <row r="2104" spans="1:14" ht="13.5">
      <c r="A2104"/>
      <c r="B2104"/>
      <c r="C2104"/>
      <c r="D2104"/>
      <c r="E2104"/>
      <c r="F2104"/>
      <c r="G2104"/>
      <c r="H2104"/>
      <c r="I2104"/>
      <c r="J2104"/>
      <c r="K2104"/>
      <c r="L2104"/>
      <c r="N2104"/>
    </row>
    <row r="2105" spans="1:14" ht="13.5">
      <c r="A2105"/>
      <c r="B2105"/>
      <c r="C2105"/>
      <c r="D2105"/>
      <c r="E2105"/>
      <c r="F2105"/>
      <c r="G2105"/>
      <c r="H2105"/>
      <c r="I2105"/>
      <c r="J2105"/>
      <c r="K2105"/>
      <c r="L2105"/>
      <c r="N2105"/>
    </row>
    <row r="2106" spans="1:14" ht="13.5">
      <c r="A2106"/>
      <c r="B2106"/>
      <c r="C2106"/>
      <c r="D2106"/>
      <c r="E2106"/>
      <c r="F2106"/>
      <c r="G2106"/>
      <c r="H2106"/>
      <c r="I2106"/>
      <c r="J2106"/>
      <c r="K2106"/>
      <c r="L2106"/>
      <c r="N2106"/>
    </row>
    <row r="2107" spans="1:14" ht="13.5">
      <c r="A2107"/>
      <c r="B2107"/>
      <c r="C2107"/>
      <c r="D2107"/>
      <c r="E2107"/>
      <c r="F2107"/>
      <c r="G2107"/>
      <c r="H2107"/>
      <c r="I2107"/>
      <c r="J2107"/>
      <c r="K2107"/>
      <c r="L2107"/>
      <c r="N2107"/>
    </row>
    <row r="2108" spans="1:14" ht="13.5">
      <c r="A2108"/>
      <c r="B2108"/>
      <c r="C2108"/>
      <c r="D2108"/>
      <c r="E2108"/>
      <c r="F2108"/>
      <c r="G2108"/>
      <c r="H2108"/>
      <c r="I2108"/>
      <c r="J2108"/>
      <c r="K2108"/>
      <c r="L2108"/>
      <c r="N2108"/>
    </row>
    <row r="2109" spans="1:14" ht="13.5">
      <c r="A2109"/>
      <c r="B2109"/>
      <c r="C2109"/>
      <c r="D2109"/>
      <c r="E2109"/>
      <c r="F2109"/>
      <c r="G2109"/>
      <c r="H2109"/>
      <c r="I2109"/>
      <c r="J2109"/>
      <c r="K2109"/>
      <c r="L2109"/>
      <c r="N2109"/>
    </row>
    <row r="2110" spans="1:14" ht="13.5">
      <c r="A2110"/>
      <c r="B2110"/>
      <c r="C2110"/>
      <c r="D2110"/>
      <c r="E2110"/>
      <c r="F2110"/>
      <c r="G2110"/>
      <c r="H2110"/>
      <c r="I2110"/>
      <c r="J2110"/>
      <c r="K2110"/>
      <c r="L2110"/>
      <c r="N2110"/>
    </row>
    <row r="2111" spans="1:14" ht="13.5">
      <c r="A2111"/>
      <c r="B2111"/>
      <c r="C2111"/>
      <c r="D2111"/>
      <c r="E2111"/>
      <c r="F2111"/>
      <c r="G2111"/>
      <c r="H2111"/>
      <c r="I2111"/>
      <c r="J2111"/>
      <c r="K2111"/>
      <c r="L2111"/>
      <c r="N2111"/>
    </row>
    <row r="2112" spans="1:14" ht="13.5">
      <c r="A2112"/>
      <c r="B2112"/>
      <c r="C2112"/>
      <c r="D2112"/>
      <c r="E2112"/>
      <c r="F2112"/>
      <c r="G2112"/>
      <c r="H2112"/>
      <c r="I2112"/>
      <c r="J2112"/>
      <c r="K2112"/>
      <c r="L2112"/>
      <c r="N2112"/>
    </row>
    <row r="2113" spans="1:14" ht="13.5">
      <c r="A2113"/>
      <c r="B2113"/>
      <c r="C2113"/>
      <c r="D2113"/>
      <c r="E2113"/>
      <c r="F2113"/>
      <c r="G2113"/>
      <c r="H2113"/>
      <c r="I2113"/>
      <c r="J2113"/>
      <c r="K2113"/>
      <c r="L2113"/>
      <c r="N2113"/>
    </row>
    <row r="2114" spans="1:14" ht="13.5">
      <c r="A2114"/>
      <c r="B2114"/>
      <c r="C2114"/>
      <c r="D2114"/>
      <c r="E2114"/>
      <c r="F2114"/>
      <c r="G2114"/>
      <c r="H2114"/>
      <c r="I2114"/>
      <c r="J2114"/>
      <c r="K2114"/>
      <c r="L2114"/>
      <c r="N2114"/>
    </row>
    <row r="2115" spans="1:14" ht="13.5">
      <c r="A2115"/>
      <c r="B2115"/>
      <c r="C2115"/>
      <c r="D2115"/>
      <c r="E2115"/>
      <c r="F2115"/>
      <c r="G2115"/>
      <c r="H2115"/>
      <c r="I2115"/>
      <c r="J2115"/>
      <c r="K2115"/>
      <c r="L2115"/>
      <c r="N2115"/>
    </row>
    <row r="2116" spans="1:14" ht="13.5">
      <c r="A2116"/>
      <c r="B2116"/>
      <c r="C2116"/>
      <c r="D2116"/>
      <c r="E2116"/>
      <c r="F2116"/>
      <c r="G2116"/>
      <c r="H2116"/>
      <c r="I2116"/>
      <c r="J2116"/>
      <c r="K2116"/>
      <c r="L2116"/>
      <c r="N2116"/>
    </row>
    <row r="2117" spans="1:14" ht="13.5">
      <c r="A2117"/>
      <c r="B2117"/>
      <c r="C2117"/>
      <c r="D2117"/>
      <c r="E2117"/>
      <c r="F2117"/>
      <c r="G2117"/>
      <c r="H2117"/>
      <c r="I2117"/>
      <c r="J2117"/>
      <c r="K2117"/>
      <c r="L2117"/>
      <c r="N2117"/>
    </row>
    <row r="2118" spans="1:14" ht="13.5">
      <c r="A2118"/>
      <c r="B2118"/>
      <c r="C2118"/>
      <c r="D2118"/>
      <c r="E2118"/>
      <c r="F2118"/>
      <c r="G2118"/>
      <c r="H2118"/>
      <c r="I2118"/>
      <c r="J2118"/>
      <c r="K2118"/>
      <c r="L2118"/>
      <c r="N2118"/>
    </row>
    <row r="2119" spans="1:14" ht="13.5">
      <c r="A2119"/>
      <c r="B2119"/>
      <c r="C2119"/>
      <c r="D2119"/>
      <c r="E2119"/>
      <c r="F2119"/>
      <c r="G2119"/>
      <c r="H2119"/>
      <c r="I2119"/>
      <c r="J2119"/>
      <c r="K2119"/>
      <c r="L2119"/>
      <c r="N2119"/>
    </row>
    <row r="2120" spans="1:14" ht="13.5">
      <c r="A2120"/>
      <c r="B2120"/>
      <c r="C2120"/>
      <c r="D2120"/>
      <c r="E2120"/>
      <c r="F2120"/>
      <c r="G2120"/>
      <c r="H2120"/>
      <c r="I2120"/>
      <c r="J2120"/>
      <c r="K2120"/>
      <c r="L2120"/>
      <c r="N2120"/>
    </row>
    <row r="2121" spans="1:14" ht="13.5">
      <c r="A2121"/>
      <c r="B2121"/>
      <c r="C2121"/>
      <c r="D2121"/>
      <c r="E2121"/>
      <c r="F2121"/>
      <c r="G2121"/>
      <c r="H2121"/>
      <c r="I2121"/>
      <c r="J2121"/>
      <c r="K2121"/>
      <c r="L2121"/>
      <c r="N2121"/>
    </row>
    <row r="2122" spans="1:14" ht="13.5">
      <c r="A2122"/>
      <c r="B2122"/>
      <c r="C2122"/>
      <c r="D2122"/>
      <c r="E2122"/>
      <c r="F2122"/>
      <c r="G2122"/>
      <c r="H2122"/>
      <c r="I2122"/>
      <c r="J2122"/>
      <c r="K2122"/>
      <c r="L2122"/>
      <c r="N2122"/>
    </row>
    <row r="2123" spans="1:14" ht="13.5">
      <c r="A2123"/>
      <c r="B2123"/>
      <c r="C2123"/>
      <c r="D2123"/>
      <c r="E2123"/>
      <c r="F2123"/>
      <c r="G2123"/>
      <c r="H2123"/>
      <c r="I2123"/>
      <c r="J2123"/>
      <c r="K2123"/>
      <c r="L2123"/>
      <c r="N2123"/>
    </row>
    <row r="2124" spans="1:14" ht="13.5">
      <c r="A2124"/>
      <c r="B2124"/>
      <c r="C2124"/>
      <c r="D2124"/>
      <c r="E2124"/>
      <c r="F2124"/>
      <c r="G2124"/>
      <c r="H2124"/>
      <c r="I2124"/>
      <c r="J2124"/>
      <c r="K2124"/>
      <c r="L2124"/>
      <c r="N2124"/>
    </row>
    <row r="2125" spans="1:14" ht="13.5">
      <c r="A2125"/>
      <c r="B2125"/>
      <c r="C2125"/>
      <c r="D2125"/>
      <c r="E2125"/>
      <c r="F2125"/>
      <c r="G2125"/>
      <c r="H2125"/>
      <c r="I2125"/>
      <c r="J2125"/>
      <c r="K2125"/>
      <c r="L2125"/>
      <c r="N2125"/>
    </row>
    <row r="2126" spans="1:14" ht="13.5">
      <c r="A2126"/>
      <c r="B2126"/>
      <c r="C2126"/>
      <c r="D2126"/>
      <c r="E2126"/>
      <c r="F2126"/>
      <c r="G2126"/>
      <c r="H2126"/>
      <c r="I2126"/>
      <c r="J2126"/>
      <c r="K2126"/>
      <c r="L2126"/>
      <c r="N2126"/>
    </row>
    <row r="2127" spans="1:14" ht="13.5">
      <c r="A2127"/>
      <c r="B2127"/>
      <c r="C2127"/>
      <c r="D2127"/>
      <c r="E2127"/>
      <c r="F2127"/>
      <c r="G2127"/>
      <c r="H2127"/>
      <c r="I2127"/>
      <c r="J2127"/>
      <c r="K2127"/>
      <c r="L2127"/>
      <c r="N2127"/>
    </row>
    <row r="2128" spans="1:14" ht="13.5">
      <c r="A2128"/>
      <c r="B2128"/>
      <c r="C2128"/>
      <c r="D2128"/>
      <c r="E2128"/>
      <c r="F2128"/>
      <c r="G2128"/>
      <c r="H2128"/>
      <c r="I2128"/>
      <c r="J2128"/>
      <c r="K2128"/>
      <c r="L2128"/>
      <c r="N2128"/>
    </row>
    <row r="2129" spans="1:14" ht="13.5">
      <c r="A2129"/>
      <c r="B2129"/>
      <c r="C2129"/>
      <c r="D2129"/>
      <c r="E2129"/>
      <c r="F2129"/>
      <c r="G2129"/>
      <c r="H2129"/>
      <c r="I2129"/>
      <c r="J2129"/>
      <c r="K2129"/>
      <c r="L2129"/>
      <c r="N2129"/>
    </row>
    <row r="2130" spans="1:14" ht="13.5">
      <c r="A2130"/>
      <c r="B2130"/>
      <c r="C2130"/>
      <c r="D2130"/>
      <c r="E2130"/>
      <c r="F2130"/>
      <c r="G2130"/>
      <c r="H2130"/>
      <c r="I2130"/>
      <c r="J2130"/>
      <c r="K2130"/>
      <c r="L2130"/>
      <c r="N2130"/>
    </row>
    <row r="2131" spans="1:14" ht="13.5">
      <c r="A2131"/>
      <c r="B2131"/>
      <c r="C2131"/>
      <c r="D2131"/>
      <c r="E2131"/>
      <c r="F2131"/>
      <c r="G2131"/>
      <c r="H2131"/>
      <c r="I2131"/>
      <c r="J2131"/>
      <c r="K2131"/>
      <c r="L2131"/>
      <c r="N2131"/>
    </row>
    <row r="2132" spans="1:14" ht="13.5">
      <c r="A2132"/>
      <c r="B2132"/>
      <c r="C2132"/>
      <c r="D2132"/>
      <c r="E2132"/>
      <c r="F2132"/>
      <c r="G2132"/>
      <c r="H2132"/>
      <c r="I2132"/>
      <c r="J2132"/>
      <c r="K2132"/>
      <c r="L2132"/>
      <c r="N2132"/>
    </row>
    <row r="2133" spans="1:14" ht="13.5">
      <c r="A2133"/>
      <c r="B2133"/>
      <c r="C2133"/>
      <c r="D2133"/>
      <c r="E2133"/>
      <c r="F2133"/>
      <c r="G2133"/>
      <c r="H2133"/>
      <c r="I2133"/>
      <c r="J2133"/>
      <c r="K2133"/>
      <c r="L2133"/>
      <c r="N2133"/>
    </row>
    <row r="2134" spans="1:14" ht="13.5">
      <c r="A2134"/>
      <c r="B2134"/>
      <c r="C2134"/>
      <c r="D2134"/>
      <c r="E2134"/>
      <c r="F2134"/>
      <c r="G2134"/>
      <c r="H2134"/>
      <c r="I2134"/>
      <c r="J2134"/>
      <c r="K2134"/>
      <c r="L2134"/>
      <c r="N2134"/>
    </row>
    <row r="2135" spans="1:14" ht="13.5">
      <c r="A2135"/>
      <c r="B2135"/>
      <c r="C2135"/>
      <c r="D2135"/>
      <c r="E2135"/>
      <c r="F2135"/>
      <c r="G2135"/>
      <c r="H2135"/>
      <c r="I2135"/>
      <c r="J2135"/>
      <c r="K2135"/>
      <c r="L2135"/>
      <c r="N2135"/>
    </row>
    <row r="2136" spans="1:14" ht="13.5">
      <c r="A2136"/>
      <c r="B2136"/>
      <c r="C2136"/>
      <c r="D2136"/>
      <c r="E2136"/>
      <c r="F2136"/>
      <c r="G2136"/>
      <c r="H2136"/>
      <c r="I2136"/>
      <c r="J2136"/>
      <c r="K2136"/>
      <c r="L2136"/>
      <c r="N2136"/>
    </row>
    <row r="2137" spans="1:14" ht="13.5">
      <c r="A2137"/>
      <c r="B2137"/>
      <c r="C2137"/>
      <c r="D2137"/>
      <c r="E2137"/>
      <c r="F2137"/>
      <c r="G2137"/>
      <c r="H2137"/>
      <c r="I2137"/>
      <c r="J2137"/>
      <c r="K2137"/>
      <c r="L2137"/>
      <c r="N2137"/>
    </row>
    <row r="2138" spans="1:14" ht="13.5">
      <c r="A2138"/>
      <c r="B2138"/>
      <c r="C2138"/>
      <c r="D2138"/>
      <c r="E2138"/>
      <c r="F2138"/>
      <c r="G2138"/>
      <c r="H2138"/>
      <c r="I2138"/>
      <c r="J2138"/>
      <c r="K2138"/>
      <c r="L2138"/>
      <c r="N2138"/>
    </row>
    <row r="2139" spans="1:14" ht="13.5">
      <c r="A2139"/>
      <c r="B2139"/>
      <c r="C2139"/>
      <c r="D2139"/>
      <c r="E2139"/>
      <c r="F2139"/>
      <c r="G2139"/>
      <c r="H2139"/>
      <c r="I2139"/>
      <c r="J2139"/>
      <c r="K2139"/>
      <c r="L2139"/>
      <c r="N2139"/>
    </row>
    <row r="2140" spans="1:14" ht="13.5">
      <c r="A2140"/>
      <c r="B2140"/>
      <c r="C2140"/>
      <c r="D2140"/>
      <c r="E2140"/>
      <c r="F2140"/>
      <c r="G2140"/>
      <c r="H2140"/>
      <c r="I2140"/>
      <c r="J2140"/>
      <c r="K2140"/>
      <c r="L2140"/>
      <c r="N2140"/>
    </row>
    <row r="2141" spans="1:14" ht="13.5">
      <c r="A2141"/>
      <c r="B2141"/>
      <c r="C2141"/>
      <c r="D2141"/>
      <c r="E2141"/>
      <c r="F2141"/>
      <c r="G2141"/>
      <c r="H2141"/>
      <c r="I2141"/>
      <c r="J2141"/>
      <c r="K2141"/>
      <c r="L2141"/>
      <c r="N2141"/>
    </row>
    <row r="2142" spans="1:14" ht="13.5">
      <c r="A2142"/>
      <c r="B2142"/>
      <c r="C2142"/>
      <c r="D2142"/>
      <c r="E2142"/>
      <c r="F2142"/>
      <c r="G2142"/>
      <c r="H2142"/>
      <c r="I2142"/>
      <c r="J2142"/>
      <c r="K2142"/>
      <c r="L2142"/>
      <c r="N2142"/>
    </row>
    <row r="2143" spans="1:14" ht="13.5">
      <c r="A2143"/>
      <c r="B2143"/>
      <c r="C2143"/>
      <c r="D2143"/>
      <c r="E2143"/>
      <c r="F2143"/>
      <c r="G2143"/>
      <c r="H2143"/>
      <c r="I2143"/>
      <c r="J2143"/>
      <c r="K2143"/>
      <c r="L2143"/>
      <c r="N2143"/>
    </row>
    <row r="2144" spans="1:14" ht="13.5">
      <c r="A2144"/>
      <c r="B2144"/>
      <c r="C2144"/>
      <c r="D2144"/>
      <c r="E2144"/>
      <c r="F2144"/>
      <c r="G2144"/>
      <c r="H2144"/>
      <c r="I2144"/>
      <c r="J2144"/>
      <c r="K2144"/>
      <c r="L2144"/>
      <c r="N2144"/>
    </row>
    <row r="2145" spans="1:14" ht="13.5">
      <c r="A2145"/>
      <c r="B2145"/>
      <c r="C2145"/>
      <c r="D2145"/>
      <c r="E2145"/>
      <c r="F2145"/>
      <c r="G2145"/>
      <c r="H2145"/>
      <c r="I2145"/>
      <c r="J2145"/>
      <c r="K2145"/>
      <c r="L2145"/>
      <c r="N2145"/>
    </row>
    <row r="2146" spans="1:14" ht="13.5">
      <c r="A2146"/>
      <c r="B2146"/>
      <c r="C2146"/>
      <c r="D2146"/>
      <c r="E2146"/>
      <c r="F2146"/>
      <c r="G2146"/>
      <c r="H2146"/>
      <c r="I2146"/>
      <c r="J2146"/>
      <c r="K2146"/>
      <c r="L2146"/>
      <c r="N2146"/>
    </row>
    <row r="2147" spans="1:14" ht="13.5">
      <c r="A2147"/>
      <c r="B2147"/>
      <c r="C2147"/>
      <c r="D2147"/>
      <c r="E2147"/>
      <c r="F2147"/>
      <c r="G2147"/>
      <c r="H2147"/>
      <c r="I2147"/>
      <c r="J2147"/>
      <c r="K2147"/>
      <c r="L2147"/>
      <c r="N2147"/>
    </row>
    <row r="2148" spans="1:14" ht="13.5">
      <c r="A2148"/>
      <c r="B2148"/>
      <c r="C2148"/>
      <c r="D2148"/>
      <c r="E2148"/>
      <c r="F2148"/>
      <c r="G2148"/>
      <c r="H2148"/>
      <c r="I2148"/>
      <c r="J2148"/>
      <c r="K2148"/>
      <c r="L2148"/>
      <c r="N2148"/>
    </row>
    <row r="2149" spans="1:14" ht="13.5">
      <c r="A2149"/>
      <c r="B2149"/>
      <c r="C2149"/>
      <c r="D2149"/>
      <c r="E2149"/>
      <c r="F2149"/>
      <c r="G2149"/>
      <c r="H2149"/>
      <c r="I2149"/>
      <c r="J2149"/>
      <c r="K2149"/>
      <c r="L2149"/>
      <c r="N2149"/>
    </row>
    <row r="2150" spans="1:14" ht="13.5">
      <c r="A2150"/>
      <c r="B2150"/>
      <c r="C2150"/>
      <c r="D2150"/>
      <c r="E2150"/>
      <c r="F2150"/>
      <c r="G2150"/>
      <c r="H2150"/>
      <c r="I2150"/>
      <c r="J2150"/>
      <c r="K2150"/>
      <c r="L2150"/>
      <c r="N2150"/>
    </row>
    <row r="2151" spans="1:14" ht="13.5">
      <c r="A2151"/>
      <c r="B2151"/>
      <c r="C2151"/>
      <c r="D2151"/>
      <c r="E2151"/>
      <c r="F2151"/>
      <c r="G2151"/>
      <c r="H2151"/>
      <c r="I2151"/>
      <c r="J2151"/>
      <c r="K2151"/>
      <c r="L2151"/>
      <c r="N2151"/>
    </row>
    <row r="2152" spans="1:14" ht="13.5">
      <c r="A2152"/>
      <c r="B2152"/>
      <c r="C2152"/>
      <c r="D2152"/>
      <c r="E2152"/>
      <c r="F2152"/>
      <c r="G2152"/>
      <c r="H2152"/>
      <c r="I2152"/>
      <c r="J2152"/>
      <c r="K2152"/>
      <c r="L2152"/>
      <c r="N2152"/>
    </row>
    <row r="2153" spans="1:14" ht="13.5">
      <c r="A2153"/>
      <c r="B2153"/>
      <c r="C2153"/>
      <c r="D2153"/>
      <c r="E2153"/>
      <c r="F2153"/>
      <c r="G2153"/>
      <c r="H2153"/>
      <c r="I2153"/>
      <c r="J2153"/>
      <c r="K2153"/>
      <c r="L2153"/>
      <c r="N2153"/>
    </row>
    <row r="2154" spans="1:14" ht="13.5">
      <c r="A2154"/>
      <c r="B2154"/>
      <c r="C2154"/>
      <c r="D2154"/>
      <c r="E2154"/>
      <c r="F2154"/>
      <c r="G2154"/>
      <c r="H2154"/>
      <c r="I2154"/>
      <c r="J2154"/>
      <c r="K2154"/>
      <c r="L2154"/>
      <c r="N2154"/>
    </row>
    <row r="2155" spans="1:14" ht="13.5">
      <c r="A2155"/>
      <c r="B2155"/>
      <c r="C2155"/>
      <c r="D2155"/>
      <c r="E2155"/>
      <c r="F2155"/>
      <c r="G2155"/>
      <c r="H2155"/>
      <c r="I2155"/>
      <c r="J2155"/>
      <c r="K2155"/>
      <c r="L2155"/>
      <c r="N2155"/>
    </row>
    <row r="2156" spans="1:14" ht="13.5">
      <c r="A2156"/>
      <c r="B2156"/>
      <c r="C2156"/>
      <c r="D2156"/>
      <c r="E2156"/>
      <c r="F2156"/>
      <c r="G2156"/>
      <c r="H2156"/>
      <c r="I2156"/>
      <c r="J2156"/>
      <c r="K2156"/>
      <c r="L2156"/>
      <c r="N2156"/>
    </row>
    <row r="2157" spans="1:14" ht="13.5">
      <c r="A2157"/>
      <c r="B2157"/>
      <c r="C2157"/>
      <c r="D2157"/>
      <c r="E2157"/>
      <c r="F2157"/>
      <c r="G2157"/>
      <c r="H2157"/>
      <c r="I2157"/>
      <c r="J2157"/>
      <c r="K2157"/>
      <c r="L2157"/>
      <c r="N2157"/>
    </row>
    <row r="2158" spans="1:14" ht="13.5">
      <c r="A2158"/>
      <c r="B2158"/>
      <c r="C2158"/>
      <c r="D2158"/>
      <c r="E2158"/>
      <c r="F2158"/>
      <c r="G2158"/>
      <c r="H2158"/>
      <c r="I2158"/>
      <c r="J2158"/>
      <c r="K2158"/>
      <c r="L2158"/>
      <c r="N2158"/>
    </row>
    <row r="2159" spans="1:14" ht="13.5">
      <c r="A2159"/>
      <c r="B2159"/>
      <c r="C2159"/>
      <c r="D2159"/>
      <c r="E2159"/>
      <c r="F2159"/>
      <c r="G2159"/>
      <c r="H2159"/>
      <c r="I2159"/>
      <c r="J2159"/>
      <c r="K2159"/>
      <c r="L2159"/>
      <c r="N2159"/>
    </row>
    <row r="2160" spans="1:14" ht="13.5">
      <c r="A2160"/>
      <c r="B2160"/>
      <c r="C2160"/>
      <c r="D2160"/>
      <c r="E2160"/>
      <c r="F2160"/>
      <c r="G2160"/>
      <c r="H2160"/>
      <c r="I2160"/>
      <c r="J2160"/>
      <c r="K2160"/>
      <c r="L2160"/>
      <c r="N2160"/>
    </row>
    <row r="2161" spans="1:14" ht="13.5">
      <c r="A2161"/>
      <c r="B2161"/>
      <c r="C2161"/>
      <c r="D2161"/>
      <c r="E2161"/>
      <c r="F2161"/>
      <c r="G2161"/>
      <c r="H2161"/>
      <c r="I2161"/>
      <c r="J2161"/>
      <c r="K2161"/>
      <c r="L2161"/>
      <c r="N2161"/>
    </row>
    <row r="2162" spans="1:14" ht="13.5">
      <c r="A2162"/>
      <c r="B2162"/>
      <c r="C2162"/>
      <c r="D2162"/>
      <c r="E2162"/>
      <c r="F2162"/>
      <c r="G2162"/>
      <c r="H2162"/>
      <c r="I2162"/>
      <c r="J2162"/>
      <c r="K2162"/>
      <c r="L2162"/>
      <c r="N2162"/>
    </row>
    <row r="2163" spans="1:14" ht="13.5">
      <c r="A2163"/>
      <c r="B2163"/>
      <c r="C2163"/>
      <c r="D2163"/>
      <c r="E2163"/>
      <c r="F2163"/>
      <c r="G2163"/>
      <c r="H2163"/>
      <c r="I2163"/>
      <c r="J2163"/>
      <c r="K2163"/>
      <c r="L2163"/>
      <c r="N2163"/>
    </row>
    <row r="2164" spans="1:14" ht="13.5">
      <c r="A2164"/>
      <c r="B2164"/>
      <c r="C2164"/>
      <c r="D2164"/>
      <c r="E2164"/>
      <c r="F2164"/>
      <c r="G2164"/>
      <c r="H2164"/>
      <c r="I2164"/>
      <c r="J2164"/>
      <c r="K2164"/>
      <c r="L2164"/>
      <c r="N2164"/>
    </row>
    <row r="2165" spans="1:14" ht="13.5">
      <c r="A2165"/>
      <c r="B2165"/>
      <c r="C2165"/>
      <c r="D2165"/>
      <c r="E2165"/>
      <c r="F2165"/>
      <c r="G2165"/>
      <c r="H2165"/>
      <c r="I2165"/>
      <c r="J2165"/>
      <c r="K2165"/>
      <c r="L2165"/>
      <c r="N2165"/>
    </row>
    <row r="2166" spans="1:14" ht="13.5">
      <c r="A2166"/>
      <c r="B2166"/>
      <c r="C2166"/>
      <c r="D2166"/>
      <c r="E2166"/>
      <c r="F2166"/>
      <c r="G2166"/>
      <c r="H2166"/>
      <c r="I2166"/>
      <c r="J2166"/>
      <c r="K2166"/>
      <c r="L2166"/>
      <c r="N2166"/>
    </row>
    <row r="2167" spans="1:14" ht="13.5">
      <c r="A2167"/>
      <c r="B2167"/>
      <c r="C2167"/>
      <c r="D2167"/>
      <c r="E2167"/>
      <c r="F2167"/>
      <c r="G2167"/>
      <c r="H2167"/>
      <c r="I2167"/>
      <c r="J2167"/>
      <c r="K2167"/>
      <c r="L2167"/>
      <c r="N2167"/>
    </row>
    <row r="2168" spans="1:14" ht="13.5">
      <c r="A2168"/>
      <c r="B2168"/>
      <c r="C2168"/>
      <c r="D2168"/>
      <c r="E2168"/>
      <c r="F2168"/>
      <c r="G2168"/>
      <c r="H2168"/>
      <c r="I2168"/>
      <c r="J2168"/>
      <c r="K2168"/>
      <c r="L2168"/>
      <c r="N2168"/>
    </row>
    <row r="2169" spans="1:14" ht="13.5">
      <c r="A2169"/>
      <c r="B2169"/>
      <c r="C2169"/>
      <c r="D2169"/>
      <c r="E2169"/>
      <c r="F2169"/>
      <c r="G2169"/>
      <c r="H2169"/>
      <c r="I2169"/>
      <c r="J2169"/>
      <c r="K2169"/>
      <c r="L2169"/>
      <c r="N2169"/>
    </row>
    <row r="2170" spans="1:14" ht="13.5">
      <c r="A2170"/>
      <c r="B2170"/>
      <c r="C2170"/>
      <c r="D2170"/>
      <c r="E2170"/>
      <c r="F2170"/>
      <c r="G2170"/>
      <c r="H2170"/>
      <c r="I2170"/>
      <c r="J2170"/>
      <c r="K2170"/>
      <c r="L2170"/>
      <c r="N2170"/>
    </row>
    <row r="2171" spans="1:14" ht="13.5">
      <c r="A2171"/>
      <c r="B2171"/>
      <c r="C2171"/>
      <c r="D2171"/>
      <c r="E2171"/>
      <c r="F2171"/>
      <c r="G2171"/>
      <c r="H2171"/>
      <c r="I2171"/>
      <c r="J2171"/>
      <c r="K2171"/>
      <c r="L2171"/>
      <c r="N2171"/>
    </row>
    <row r="2172" spans="1:14" ht="13.5">
      <c r="A2172"/>
      <c r="B2172"/>
      <c r="C2172"/>
      <c r="D2172"/>
      <c r="E2172"/>
      <c r="F2172"/>
      <c r="G2172"/>
      <c r="H2172"/>
      <c r="I2172"/>
      <c r="J2172"/>
      <c r="K2172"/>
      <c r="L2172"/>
      <c r="N2172"/>
    </row>
    <row r="2173" spans="1:14" ht="13.5">
      <c r="A2173"/>
      <c r="B2173"/>
      <c r="C2173"/>
      <c r="D2173"/>
      <c r="E2173"/>
      <c r="F2173"/>
      <c r="G2173"/>
      <c r="H2173"/>
      <c r="I2173"/>
      <c r="J2173"/>
      <c r="K2173"/>
      <c r="L2173"/>
      <c r="N2173"/>
    </row>
    <row r="2174" spans="1:14" ht="13.5">
      <c r="A2174"/>
      <c r="B2174"/>
      <c r="C2174"/>
      <c r="D2174"/>
      <c r="E2174"/>
      <c r="F2174"/>
      <c r="G2174"/>
      <c r="H2174"/>
      <c r="I2174"/>
      <c r="J2174"/>
      <c r="K2174"/>
      <c r="L2174"/>
      <c r="N2174"/>
    </row>
    <row r="2175" spans="1:14" ht="13.5">
      <c r="A2175"/>
      <c r="B2175"/>
      <c r="C2175"/>
      <c r="D2175"/>
      <c r="E2175"/>
      <c r="F2175"/>
      <c r="G2175"/>
      <c r="H2175"/>
      <c r="I2175"/>
      <c r="J2175"/>
      <c r="K2175"/>
      <c r="L2175"/>
      <c r="N2175"/>
    </row>
    <row r="2176" spans="1:14" ht="13.5">
      <c r="A2176"/>
      <c r="B2176"/>
      <c r="C2176"/>
      <c r="D2176"/>
      <c r="E2176"/>
      <c r="F2176"/>
      <c r="G2176"/>
      <c r="H2176"/>
      <c r="I2176"/>
      <c r="J2176"/>
      <c r="K2176"/>
      <c r="L2176"/>
      <c r="N2176"/>
    </row>
    <row r="2177" spans="1:14" ht="13.5">
      <c r="A2177"/>
      <c r="B2177"/>
      <c r="C2177"/>
      <c r="D2177"/>
      <c r="E2177"/>
      <c r="F2177"/>
      <c r="G2177"/>
      <c r="H2177"/>
      <c r="I2177"/>
      <c r="J2177"/>
      <c r="K2177"/>
      <c r="L2177"/>
      <c r="N2177"/>
    </row>
    <row r="2178" spans="1:14" ht="13.5">
      <c r="A2178"/>
      <c r="B2178"/>
      <c r="C2178"/>
      <c r="D2178"/>
      <c r="E2178"/>
      <c r="F2178"/>
      <c r="G2178"/>
      <c r="H2178"/>
      <c r="I2178"/>
      <c r="J2178"/>
      <c r="K2178"/>
      <c r="L2178"/>
      <c r="N2178"/>
    </row>
    <row r="2179" spans="1:14" ht="13.5">
      <c r="A2179"/>
      <c r="B2179"/>
      <c r="C2179"/>
      <c r="D2179"/>
      <c r="E2179"/>
      <c r="F2179"/>
      <c r="G2179"/>
      <c r="H2179"/>
      <c r="I2179"/>
      <c r="J2179"/>
      <c r="K2179"/>
      <c r="L2179"/>
      <c r="N2179"/>
    </row>
    <row r="2180" spans="1:14" ht="13.5">
      <c r="A2180"/>
      <c r="B2180"/>
      <c r="C2180"/>
      <c r="D2180"/>
      <c r="E2180"/>
      <c r="F2180"/>
      <c r="G2180"/>
      <c r="H2180"/>
      <c r="I2180"/>
      <c r="J2180"/>
      <c r="K2180"/>
      <c r="L2180"/>
      <c r="N2180"/>
    </row>
    <row r="2181" spans="1:14" ht="13.5">
      <c r="A2181"/>
      <c r="B2181"/>
      <c r="C2181"/>
      <c r="D2181"/>
      <c r="E2181"/>
      <c r="F2181"/>
      <c r="G2181"/>
      <c r="H2181"/>
      <c r="I2181"/>
      <c r="J2181"/>
      <c r="K2181"/>
      <c r="L2181"/>
      <c r="N2181"/>
    </row>
    <row r="2182" spans="1:14" ht="13.5">
      <c r="A2182"/>
      <c r="B2182"/>
      <c r="C2182"/>
      <c r="D2182"/>
      <c r="E2182"/>
      <c r="F2182"/>
      <c r="G2182"/>
      <c r="H2182"/>
      <c r="I2182"/>
      <c r="J2182"/>
      <c r="K2182"/>
      <c r="L2182"/>
      <c r="N2182"/>
    </row>
    <row r="2183" spans="1:14" ht="13.5">
      <c r="A2183"/>
      <c r="B2183"/>
      <c r="C2183"/>
      <c r="D2183"/>
      <c r="E2183"/>
      <c r="F2183"/>
      <c r="G2183"/>
      <c r="H2183"/>
      <c r="I2183"/>
      <c r="J2183"/>
      <c r="K2183"/>
      <c r="L2183"/>
      <c r="N2183"/>
    </row>
    <row r="2184" spans="1:14" ht="13.5">
      <c r="A2184"/>
      <c r="B2184"/>
      <c r="C2184"/>
      <c r="D2184"/>
      <c r="E2184"/>
      <c r="F2184"/>
      <c r="G2184"/>
      <c r="H2184"/>
      <c r="I2184"/>
      <c r="J2184"/>
      <c r="K2184"/>
      <c r="L2184"/>
      <c r="N2184"/>
    </row>
    <row r="2185" spans="1:14" ht="13.5">
      <c r="A2185"/>
      <c r="B2185"/>
      <c r="C2185"/>
      <c r="D2185"/>
      <c r="E2185"/>
      <c r="F2185"/>
      <c r="G2185"/>
      <c r="H2185"/>
      <c r="I2185"/>
      <c r="J2185"/>
      <c r="K2185"/>
      <c r="L2185"/>
      <c r="N2185"/>
    </row>
    <row r="2186" spans="1:14" ht="13.5">
      <c r="A2186"/>
      <c r="B2186"/>
      <c r="C2186"/>
      <c r="D2186"/>
      <c r="E2186"/>
      <c r="F2186"/>
      <c r="G2186"/>
      <c r="H2186"/>
      <c r="I2186"/>
      <c r="J2186"/>
      <c r="K2186"/>
      <c r="L2186"/>
      <c r="N2186"/>
    </row>
    <row r="2187" spans="1:14" ht="13.5">
      <c r="A2187"/>
      <c r="B2187"/>
      <c r="C2187"/>
      <c r="D2187"/>
      <c r="E2187"/>
      <c r="F2187"/>
      <c r="G2187"/>
      <c r="H2187"/>
      <c r="I2187"/>
      <c r="J2187"/>
      <c r="K2187"/>
      <c r="L2187"/>
      <c r="N2187"/>
    </row>
    <row r="2188" spans="1:14" ht="13.5">
      <c r="A2188"/>
      <c r="B2188"/>
      <c r="C2188"/>
      <c r="D2188"/>
      <c r="E2188"/>
      <c r="F2188"/>
      <c r="G2188"/>
      <c r="H2188"/>
      <c r="I2188"/>
      <c r="J2188"/>
      <c r="K2188"/>
      <c r="L2188"/>
      <c r="N2188"/>
    </row>
    <row r="2189" spans="1:14" ht="13.5">
      <c r="A2189"/>
      <c r="B2189"/>
      <c r="C2189"/>
      <c r="D2189"/>
      <c r="E2189"/>
      <c r="F2189"/>
      <c r="G2189"/>
      <c r="H2189"/>
      <c r="I2189"/>
      <c r="J2189"/>
      <c r="K2189"/>
      <c r="L2189"/>
      <c r="N2189"/>
    </row>
    <row r="2190" spans="1:14" ht="13.5">
      <c r="A2190"/>
      <c r="B2190"/>
      <c r="C2190"/>
      <c r="D2190"/>
      <c r="E2190"/>
      <c r="F2190"/>
      <c r="G2190"/>
      <c r="H2190"/>
      <c r="I2190"/>
      <c r="J2190"/>
      <c r="K2190"/>
      <c r="L2190"/>
      <c r="N2190"/>
    </row>
    <row r="2191" spans="1:14" ht="13.5">
      <c r="A2191"/>
      <c r="B2191"/>
      <c r="C2191"/>
      <c r="D2191"/>
      <c r="E2191"/>
      <c r="F2191"/>
      <c r="G2191"/>
      <c r="H2191"/>
      <c r="I2191"/>
      <c r="J2191"/>
      <c r="K2191"/>
      <c r="L2191"/>
      <c r="N2191"/>
    </row>
    <row r="2192" spans="1:14" ht="13.5">
      <c r="A2192"/>
      <c r="B2192"/>
      <c r="C2192"/>
      <c r="D2192"/>
      <c r="E2192"/>
      <c r="F2192"/>
      <c r="G2192"/>
      <c r="H2192"/>
      <c r="I2192"/>
      <c r="J2192"/>
      <c r="K2192"/>
      <c r="L2192"/>
      <c r="N2192"/>
    </row>
    <row r="2193" spans="1:14" ht="13.5">
      <c r="A2193"/>
      <c r="B2193"/>
      <c r="C2193"/>
      <c r="D2193"/>
      <c r="E2193"/>
      <c r="F2193"/>
      <c r="G2193"/>
      <c r="H2193"/>
      <c r="I2193"/>
      <c r="J2193"/>
      <c r="K2193"/>
      <c r="L2193"/>
      <c r="N2193"/>
    </row>
    <row r="2194" spans="1:14" ht="13.5">
      <c r="A2194"/>
      <c r="B2194"/>
      <c r="C2194"/>
      <c r="D2194"/>
      <c r="E2194"/>
      <c r="F2194"/>
      <c r="G2194"/>
      <c r="H2194"/>
      <c r="I2194"/>
      <c r="J2194"/>
      <c r="K2194"/>
      <c r="L2194"/>
      <c r="N2194"/>
    </row>
    <row r="2195" spans="1:14" ht="13.5">
      <c r="A2195"/>
      <c r="B2195"/>
      <c r="C2195"/>
      <c r="D2195"/>
      <c r="E2195"/>
      <c r="F2195"/>
      <c r="G2195"/>
      <c r="H2195"/>
      <c r="I2195"/>
      <c r="J2195"/>
      <c r="K2195"/>
      <c r="L2195"/>
      <c r="N2195"/>
    </row>
    <row r="2196" spans="1:14" ht="13.5">
      <c r="A2196"/>
      <c r="B2196"/>
      <c r="C2196"/>
      <c r="D2196"/>
      <c r="E2196"/>
      <c r="F2196"/>
      <c r="G2196"/>
      <c r="H2196"/>
      <c r="I2196"/>
      <c r="J2196"/>
      <c r="K2196"/>
      <c r="L2196"/>
      <c r="N2196"/>
    </row>
    <row r="2197" spans="1:14" ht="13.5">
      <c r="A2197"/>
      <c r="B2197"/>
      <c r="C2197"/>
      <c r="D2197"/>
      <c r="E2197"/>
      <c r="F2197"/>
      <c r="G2197"/>
      <c r="H2197"/>
      <c r="I2197"/>
      <c r="J2197"/>
      <c r="K2197"/>
      <c r="L2197"/>
      <c r="N2197"/>
    </row>
    <row r="2198" spans="1:14" ht="13.5">
      <c r="A2198"/>
      <c r="B2198"/>
      <c r="C2198"/>
      <c r="D2198"/>
      <c r="E2198"/>
      <c r="F2198"/>
      <c r="G2198"/>
      <c r="H2198"/>
      <c r="I2198"/>
      <c r="J2198"/>
      <c r="K2198"/>
      <c r="L2198"/>
      <c r="N2198"/>
    </row>
    <row r="2199" spans="1:14" ht="13.5">
      <c r="A2199"/>
      <c r="B2199"/>
      <c r="C2199"/>
      <c r="D2199"/>
      <c r="E2199"/>
      <c r="F2199"/>
      <c r="G2199"/>
      <c r="H2199"/>
      <c r="I2199"/>
      <c r="J2199"/>
      <c r="K2199"/>
      <c r="L2199"/>
      <c r="N2199"/>
    </row>
    <row r="2200" spans="1:14" ht="13.5">
      <c r="A2200"/>
      <c r="B2200"/>
      <c r="C2200"/>
      <c r="D2200"/>
      <c r="E2200"/>
      <c r="F2200"/>
      <c r="G2200"/>
      <c r="H2200"/>
      <c r="I2200"/>
      <c r="J2200"/>
      <c r="K2200"/>
      <c r="L2200"/>
      <c r="N2200"/>
    </row>
    <row r="2201" spans="1:14" ht="13.5">
      <c r="A2201"/>
      <c r="B2201"/>
      <c r="C2201"/>
      <c r="D2201"/>
      <c r="E2201"/>
      <c r="F2201"/>
      <c r="G2201"/>
      <c r="H2201"/>
      <c r="I2201"/>
      <c r="J2201"/>
      <c r="K2201"/>
      <c r="L2201"/>
      <c r="N2201"/>
    </row>
    <row r="2202" spans="1:14" ht="13.5">
      <c r="A2202"/>
      <c r="B2202"/>
      <c r="C2202"/>
      <c r="D2202"/>
      <c r="E2202"/>
      <c r="F2202"/>
      <c r="G2202"/>
      <c r="H2202"/>
      <c r="I2202"/>
      <c r="J2202"/>
      <c r="K2202"/>
      <c r="L2202"/>
      <c r="N2202"/>
    </row>
    <row r="2203" spans="1:14" ht="13.5">
      <c r="A2203"/>
      <c r="B2203"/>
      <c r="C2203"/>
      <c r="D2203"/>
      <c r="E2203"/>
      <c r="F2203"/>
      <c r="G2203"/>
      <c r="H2203"/>
      <c r="I2203"/>
      <c r="J2203"/>
      <c r="K2203"/>
      <c r="L2203"/>
      <c r="N2203"/>
    </row>
    <row r="2204" spans="1:14" ht="13.5">
      <c r="A2204"/>
      <c r="B2204"/>
      <c r="C2204"/>
      <c r="D2204"/>
      <c r="E2204"/>
      <c r="F2204"/>
      <c r="G2204"/>
      <c r="H2204"/>
      <c r="I2204"/>
      <c r="J2204"/>
      <c r="K2204"/>
      <c r="L2204"/>
      <c r="N2204"/>
    </row>
    <row r="2205" spans="1:14" ht="13.5">
      <c r="A2205"/>
      <c r="B2205"/>
      <c r="C2205"/>
      <c r="D2205"/>
      <c r="E2205"/>
      <c r="F2205"/>
      <c r="G2205"/>
      <c r="H2205"/>
      <c r="I2205"/>
      <c r="J2205"/>
      <c r="K2205"/>
      <c r="L2205"/>
      <c r="N2205"/>
    </row>
    <row r="2206" spans="1:14" ht="13.5">
      <c r="A2206"/>
      <c r="B2206"/>
      <c r="C2206"/>
      <c r="D2206"/>
      <c r="E2206"/>
      <c r="F2206"/>
      <c r="G2206"/>
      <c r="H2206"/>
      <c r="I2206"/>
      <c r="J2206"/>
      <c r="K2206"/>
      <c r="L2206"/>
      <c r="N2206"/>
    </row>
    <row r="2207" spans="1:14" ht="13.5">
      <c r="A2207"/>
      <c r="B2207"/>
      <c r="C2207"/>
      <c r="D2207"/>
      <c r="E2207"/>
      <c r="F2207"/>
      <c r="G2207"/>
      <c r="H2207"/>
      <c r="I2207"/>
      <c r="J2207"/>
      <c r="K2207"/>
      <c r="L2207"/>
      <c r="N2207"/>
    </row>
    <row r="2208" spans="1:14" ht="13.5">
      <c r="A2208"/>
      <c r="B2208"/>
      <c r="C2208"/>
      <c r="D2208"/>
      <c r="E2208"/>
      <c r="F2208"/>
      <c r="G2208"/>
      <c r="H2208"/>
      <c r="I2208"/>
      <c r="J2208"/>
      <c r="K2208"/>
      <c r="L2208"/>
      <c r="N2208"/>
    </row>
    <row r="2209" spans="1:14" ht="13.5">
      <c r="A2209"/>
      <c r="B2209"/>
      <c r="C2209"/>
      <c r="D2209"/>
      <c r="E2209"/>
      <c r="F2209"/>
      <c r="G2209"/>
      <c r="H2209"/>
      <c r="I2209"/>
      <c r="J2209"/>
      <c r="K2209"/>
      <c r="L2209"/>
      <c r="N2209"/>
    </row>
    <row r="2210" spans="1:14" ht="13.5">
      <c r="A2210"/>
      <c r="B2210"/>
      <c r="C2210"/>
      <c r="D2210"/>
      <c r="E2210"/>
      <c r="F2210"/>
      <c r="G2210"/>
      <c r="H2210"/>
      <c r="I2210"/>
      <c r="J2210"/>
      <c r="K2210"/>
      <c r="L2210"/>
      <c r="N2210"/>
    </row>
    <row r="2211" spans="1:14" ht="13.5">
      <c r="A2211"/>
      <c r="B2211"/>
      <c r="C2211"/>
      <c r="D2211"/>
      <c r="E2211"/>
      <c r="F2211"/>
      <c r="G2211"/>
      <c r="H2211"/>
      <c r="I2211"/>
      <c r="J2211"/>
      <c r="K2211"/>
      <c r="L2211"/>
      <c r="N2211"/>
    </row>
    <row r="2212" spans="1:14" ht="13.5">
      <c r="A2212"/>
      <c r="B2212"/>
      <c r="C2212"/>
      <c r="D2212"/>
      <c r="E2212"/>
      <c r="F2212"/>
      <c r="G2212"/>
      <c r="H2212"/>
      <c r="I2212"/>
      <c r="J2212"/>
      <c r="K2212"/>
      <c r="L2212"/>
      <c r="N2212"/>
    </row>
    <row r="2213" spans="1:14" ht="13.5">
      <c r="A2213"/>
      <c r="B2213"/>
      <c r="C2213"/>
      <c r="D2213"/>
      <c r="E2213"/>
      <c r="F2213"/>
      <c r="G2213"/>
      <c r="H2213"/>
      <c r="I2213"/>
      <c r="J2213"/>
      <c r="K2213"/>
      <c r="L2213"/>
      <c r="N2213"/>
    </row>
    <row r="2214" spans="1:14" ht="13.5">
      <c r="A2214"/>
      <c r="B2214"/>
      <c r="C2214"/>
      <c r="D2214"/>
      <c r="E2214"/>
      <c r="F2214"/>
      <c r="G2214"/>
      <c r="H2214"/>
      <c r="I2214"/>
      <c r="J2214"/>
      <c r="K2214"/>
      <c r="L2214"/>
      <c r="N2214"/>
    </row>
    <row r="2215" spans="1:14" ht="13.5">
      <c r="A2215"/>
      <c r="B2215"/>
      <c r="C2215"/>
      <c r="D2215"/>
      <c r="E2215"/>
      <c r="F2215"/>
      <c r="G2215"/>
      <c r="H2215"/>
      <c r="I2215"/>
      <c r="J2215"/>
      <c r="K2215"/>
      <c r="L2215"/>
      <c r="N2215"/>
    </row>
    <row r="2216" spans="1:14" ht="13.5">
      <c r="A2216"/>
      <c r="B2216"/>
      <c r="C2216"/>
      <c r="D2216"/>
      <c r="E2216"/>
      <c r="F2216"/>
      <c r="G2216"/>
      <c r="H2216"/>
      <c r="I2216"/>
      <c r="J2216"/>
      <c r="K2216"/>
      <c r="L2216"/>
      <c r="N2216"/>
    </row>
    <row r="2217" spans="1:14" ht="13.5">
      <c r="A2217"/>
      <c r="B2217"/>
      <c r="C2217"/>
      <c r="D2217"/>
      <c r="E2217"/>
      <c r="F2217"/>
      <c r="G2217"/>
      <c r="H2217"/>
      <c r="I2217"/>
      <c r="J2217"/>
      <c r="K2217"/>
      <c r="L2217"/>
      <c r="N2217"/>
    </row>
    <row r="2218" spans="1:14" ht="13.5">
      <c r="A2218"/>
      <c r="B2218"/>
      <c r="C2218"/>
      <c r="D2218"/>
      <c r="E2218"/>
      <c r="F2218"/>
      <c r="G2218"/>
      <c r="H2218"/>
      <c r="I2218"/>
      <c r="J2218"/>
      <c r="K2218"/>
      <c r="L2218"/>
      <c r="N2218"/>
    </row>
    <row r="2219" spans="1:14" ht="13.5">
      <c r="A2219"/>
      <c r="B2219"/>
      <c r="C2219"/>
      <c r="D2219"/>
      <c r="E2219"/>
      <c r="F2219"/>
      <c r="G2219"/>
      <c r="H2219"/>
      <c r="I2219"/>
      <c r="J2219"/>
      <c r="K2219"/>
      <c r="L2219"/>
      <c r="N2219"/>
    </row>
    <row r="2220" spans="1:14" ht="13.5">
      <c r="A2220"/>
      <c r="B2220"/>
      <c r="C2220"/>
      <c r="D2220"/>
      <c r="E2220"/>
      <c r="F2220"/>
      <c r="G2220"/>
      <c r="H2220"/>
      <c r="I2220"/>
      <c r="J2220"/>
      <c r="K2220"/>
      <c r="L2220"/>
      <c r="N2220"/>
    </row>
    <row r="2221" spans="1:14" ht="13.5">
      <c r="A2221"/>
      <c r="B2221"/>
      <c r="C2221"/>
      <c r="D2221"/>
      <c r="E2221"/>
      <c r="F2221"/>
      <c r="G2221"/>
      <c r="H2221"/>
      <c r="I2221"/>
      <c r="J2221"/>
      <c r="K2221"/>
      <c r="L2221"/>
      <c r="N2221"/>
    </row>
    <row r="2222" spans="1:14" ht="13.5">
      <c r="A2222"/>
      <c r="B2222"/>
      <c r="C2222"/>
      <c r="D2222"/>
      <c r="E2222"/>
      <c r="F2222"/>
      <c r="G2222"/>
      <c r="H2222"/>
      <c r="I2222"/>
      <c r="J2222"/>
      <c r="K2222"/>
      <c r="L2222"/>
      <c r="N2222"/>
    </row>
    <row r="2223" spans="1:14" ht="13.5">
      <c r="A2223"/>
      <c r="B2223"/>
      <c r="C2223"/>
      <c r="D2223"/>
      <c r="E2223"/>
      <c r="F2223"/>
      <c r="G2223"/>
      <c r="H2223"/>
      <c r="I2223"/>
      <c r="J2223"/>
      <c r="K2223"/>
      <c r="L2223"/>
      <c r="N2223"/>
    </row>
    <row r="2224" spans="1:14" ht="13.5">
      <c r="A2224"/>
      <c r="B2224"/>
      <c r="C2224"/>
      <c r="D2224"/>
      <c r="E2224"/>
      <c r="F2224"/>
      <c r="G2224"/>
      <c r="H2224"/>
      <c r="I2224"/>
      <c r="J2224"/>
      <c r="K2224"/>
      <c r="L2224"/>
      <c r="N2224"/>
    </row>
    <row r="2225" spans="1:14" ht="13.5">
      <c r="A2225"/>
      <c r="B2225"/>
      <c r="C2225"/>
      <c r="D2225"/>
      <c r="E2225"/>
      <c r="F2225"/>
      <c r="G2225"/>
      <c r="H2225"/>
      <c r="I2225"/>
      <c r="J2225"/>
      <c r="K2225"/>
      <c r="L2225"/>
      <c r="N2225"/>
    </row>
    <row r="2226" spans="1:14" ht="13.5">
      <c r="A2226"/>
      <c r="B2226"/>
      <c r="C2226"/>
      <c r="D2226"/>
      <c r="E2226"/>
      <c r="F2226"/>
      <c r="G2226"/>
      <c r="H2226"/>
      <c r="I2226"/>
      <c r="J2226"/>
      <c r="K2226"/>
      <c r="L2226"/>
      <c r="N2226"/>
    </row>
    <row r="2227" spans="1:14" ht="13.5">
      <c r="A2227"/>
      <c r="B2227"/>
      <c r="C2227"/>
      <c r="D2227"/>
      <c r="E2227"/>
      <c r="F2227"/>
      <c r="G2227"/>
      <c r="H2227"/>
      <c r="I2227"/>
      <c r="J2227"/>
      <c r="K2227"/>
      <c r="L2227"/>
      <c r="N2227"/>
    </row>
    <row r="2228" spans="1:14" ht="13.5">
      <c r="A2228"/>
      <c r="B2228"/>
      <c r="C2228"/>
      <c r="D2228"/>
      <c r="E2228"/>
      <c r="F2228"/>
      <c r="G2228"/>
      <c r="H2228"/>
      <c r="I2228"/>
      <c r="J2228"/>
      <c r="K2228"/>
      <c r="L2228"/>
      <c r="N2228"/>
    </row>
    <row r="2229" spans="1:14" ht="13.5">
      <c r="A2229"/>
      <c r="B2229"/>
      <c r="C2229"/>
      <c r="D2229"/>
      <c r="E2229"/>
      <c r="F2229"/>
      <c r="G2229"/>
      <c r="H2229"/>
      <c r="I2229"/>
      <c r="J2229"/>
      <c r="K2229"/>
      <c r="L2229"/>
      <c r="N2229"/>
    </row>
    <row r="2230" spans="1:14" ht="13.5">
      <c r="A2230"/>
      <c r="B2230"/>
      <c r="C2230"/>
      <c r="D2230"/>
      <c r="E2230"/>
      <c r="F2230"/>
      <c r="G2230"/>
      <c r="H2230"/>
      <c r="I2230"/>
      <c r="J2230"/>
      <c r="K2230"/>
      <c r="L2230"/>
      <c r="N2230"/>
    </row>
    <row r="2231" spans="1:14" ht="13.5">
      <c r="A2231"/>
      <c r="B2231"/>
      <c r="C2231"/>
      <c r="D2231"/>
      <c r="E2231"/>
      <c r="F2231"/>
      <c r="G2231"/>
      <c r="H2231"/>
      <c r="I2231"/>
      <c r="J2231"/>
      <c r="K2231"/>
      <c r="L2231"/>
      <c r="N2231"/>
    </row>
    <row r="2232" spans="1:14" ht="13.5">
      <c r="A2232"/>
      <c r="B2232"/>
      <c r="C2232"/>
      <c r="D2232"/>
      <c r="E2232"/>
      <c r="F2232"/>
      <c r="G2232"/>
      <c r="H2232"/>
      <c r="I2232"/>
      <c r="J2232"/>
      <c r="K2232"/>
      <c r="L2232"/>
      <c r="N2232"/>
    </row>
    <row r="2233" spans="1:14" ht="13.5">
      <c r="A2233"/>
      <c r="B2233"/>
      <c r="C2233"/>
      <c r="D2233"/>
      <c r="E2233"/>
      <c r="F2233"/>
      <c r="G2233"/>
      <c r="H2233"/>
      <c r="I2233"/>
      <c r="J2233"/>
      <c r="K2233"/>
      <c r="L2233"/>
      <c r="N2233"/>
    </row>
    <row r="2234" spans="1:14" ht="13.5">
      <c r="A2234"/>
      <c r="B2234"/>
      <c r="C2234"/>
      <c r="D2234"/>
      <c r="E2234"/>
      <c r="F2234"/>
      <c r="G2234"/>
      <c r="H2234"/>
      <c r="I2234"/>
      <c r="J2234"/>
      <c r="K2234"/>
      <c r="L2234"/>
      <c r="N2234"/>
    </row>
    <row r="2235" spans="1:14" ht="13.5">
      <c r="A2235"/>
      <c r="B2235"/>
      <c r="C2235"/>
      <c r="D2235"/>
      <c r="E2235"/>
      <c r="F2235"/>
      <c r="G2235"/>
      <c r="H2235"/>
      <c r="I2235"/>
      <c r="J2235"/>
      <c r="K2235"/>
      <c r="L2235"/>
      <c r="N2235"/>
    </row>
    <row r="2236" spans="1:14" ht="13.5">
      <c r="A2236"/>
      <c r="B2236"/>
      <c r="C2236"/>
      <c r="D2236"/>
      <c r="E2236"/>
      <c r="F2236"/>
      <c r="G2236"/>
      <c r="H2236"/>
      <c r="I2236"/>
      <c r="J2236"/>
      <c r="K2236"/>
      <c r="L2236"/>
      <c r="N2236"/>
    </row>
    <row r="2237" spans="1:14" ht="13.5">
      <c r="A2237"/>
      <c r="B2237"/>
      <c r="C2237"/>
      <c r="D2237"/>
      <c r="E2237"/>
      <c r="F2237"/>
      <c r="G2237"/>
      <c r="H2237"/>
      <c r="I2237"/>
      <c r="J2237"/>
      <c r="K2237"/>
      <c r="L2237"/>
      <c r="N2237"/>
    </row>
    <row r="2238" spans="1:14" ht="13.5">
      <c r="A2238"/>
      <c r="B2238"/>
      <c r="C2238"/>
      <c r="D2238"/>
      <c r="E2238"/>
      <c r="F2238"/>
      <c r="G2238"/>
      <c r="H2238"/>
      <c r="I2238"/>
      <c r="J2238"/>
      <c r="K2238"/>
      <c r="L2238"/>
      <c r="N2238"/>
    </row>
    <row r="2239" spans="1:14" ht="13.5">
      <c r="A2239"/>
      <c r="B2239"/>
      <c r="C2239"/>
      <c r="D2239"/>
      <c r="E2239"/>
      <c r="F2239"/>
      <c r="G2239"/>
      <c r="H2239"/>
      <c r="I2239"/>
      <c r="J2239"/>
      <c r="K2239"/>
      <c r="L2239"/>
      <c r="N2239"/>
    </row>
    <row r="2240" spans="1:14" ht="13.5">
      <c r="A2240"/>
      <c r="B2240"/>
      <c r="C2240"/>
      <c r="D2240"/>
      <c r="E2240"/>
      <c r="F2240"/>
      <c r="G2240"/>
      <c r="H2240"/>
      <c r="I2240"/>
      <c r="J2240"/>
      <c r="K2240"/>
      <c r="L2240"/>
      <c r="N2240"/>
    </row>
    <row r="2241" spans="1:14" ht="13.5">
      <c r="A2241"/>
      <c r="B2241"/>
      <c r="C2241"/>
      <c r="D2241"/>
      <c r="E2241"/>
      <c r="F2241"/>
      <c r="G2241"/>
      <c r="H2241"/>
      <c r="I2241"/>
      <c r="J2241"/>
      <c r="K2241"/>
      <c r="L2241"/>
      <c r="N2241"/>
    </row>
    <row r="2242" spans="1:14" ht="13.5">
      <c r="A2242"/>
      <c r="B2242"/>
      <c r="C2242"/>
      <c r="D2242"/>
      <c r="E2242"/>
      <c r="F2242"/>
      <c r="G2242"/>
      <c r="H2242"/>
      <c r="I2242"/>
      <c r="J2242"/>
      <c r="K2242"/>
      <c r="L2242"/>
      <c r="N2242"/>
    </row>
    <row r="2243" spans="1:14" ht="13.5">
      <c r="A2243"/>
      <c r="B2243"/>
      <c r="C2243"/>
      <c r="D2243"/>
      <c r="E2243"/>
      <c r="F2243"/>
      <c r="G2243"/>
      <c r="H2243"/>
      <c r="I2243"/>
      <c r="J2243"/>
      <c r="K2243"/>
      <c r="L2243"/>
      <c r="N2243"/>
    </row>
    <row r="2244" spans="1:14" ht="13.5">
      <c r="A2244"/>
      <c r="B2244"/>
      <c r="C2244"/>
      <c r="D2244"/>
      <c r="E2244"/>
      <c r="F2244"/>
      <c r="G2244"/>
      <c r="H2244"/>
      <c r="I2244"/>
      <c r="J2244"/>
      <c r="K2244"/>
      <c r="L2244"/>
      <c r="N2244"/>
    </row>
    <row r="2245" spans="1:14" ht="13.5">
      <c r="A2245"/>
      <c r="B2245"/>
      <c r="C2245"/>
      <c r="D2245"/>
      <c r="E2245"/>
      <c r="F2245"/>
      <c r="G2245"/>
      <c r="H2245"/>
      <c r="I2245"/>
      <c r="J2245"/>
      <c r="K2245"/>
      <c r="L2245"/>
      <c r="N2245"/>
    </row>
    <row r="2246" spans="1:14" ht="13.5">
      <c r="A2246"/>
      <c r="B2246"/>
      <c r="C2246"/>
      <c r="D2246"/>
      <c r="E2246"/>
      <c r="F2246"/>
      <c r="G2246"/>
      <c r="H2246"/>
      <c r="I2246"/>
      <c r="J2246"/>
      <c r="K2246"/>
      <c r="L2246"/>
      <c r="N2246"/>
    </row>
    <row r="2247" spans="1:14" ht="13.5">
      <c r="A2247"/>
      <c r="B2247"/>
      <c r="C2247"/>
      <c r="D2247"/>
      <c r="E2247"/>
      <c r="F2247"/>
      <c r="G2247"/>
      <c r="H2247"/>
      <c r="I2247"/>
      <c r="J2247"/>
      <c r="K2247"/>
      <c r="L2247"/>
      <c r="N2247"/>
    </row>
    <row r="2248" spans="1:14" ht="13.5">
      <c r="A2248"/>
      <c r="B2248"/>
      <c r="C2248"/>
      <c r="D2248"/>
      <c r="E2248"/>
      <c r="F2248"/>
      <c r="G2248"/>
      <c r="H2248"/>
      <c r="I2248"/>
      <c r="J2248"/>
      <c r="K2248"/>
      <c r="L2248"/>
      <c r="N2248"/>
    </row>
    <row r="2249" spans="1:14" ht="13.5">
      <c r="A2249"/>
      <c r="B2249"/>
      <c r="C2249"/>
      <c r="D2249"/>
      <c r="E2249"/>
      <c r="F2249"/>
      <c r="G2249"/>
      <c r="H2249"/>
      <c r="I2249"/>
      <c r="J2249"/>
      <c r="K2249"/>
      <c r="L2249"/>
      <c r="N2249"/>
    </row>
    <row r="2250" spans="1:14" ht="13.5">
      <c r="A2250"/>
      <c r="B2250"/>
      <c r="C2250"/>
      <c r="D2250"/>
      <c r="E2250"/>
      <c r="F2250"/>
      <c r="G2250"/>
      <c r="H2250"/>
      <c r="I2250"/>
      <c r="J2250"/>
      <c r="K2250"/>
      <c r="L2250"/>
      <c r="N2250"/>
    </row>
    <row r="2251" spans="1:14" ht="13.5">
      <c r="A2251"/>
      <c r="B2251"/>
      <c r="C2251"/>
      <c r="D2251"/>
      <c r="E2251"/>
      <c r="F2251"/>
      <c r="G2251"/>
      <c r="H2251"/>
      <c r="I2251"/>
      <c r="J2251"/>
      <c r="K2251"/>
      <c r="L2251"/>
      <c r="N2251"/>
    </row>
    <row r="2252" spans="1:14" ht="13.5">
      <c r="A2252"/>
      <c r="B2252"/>
      <c r="C2252"/>
      <c r="D2252"/>
      <c r="E2252"/>
      <c r="F2252"/>
      <c r="G2252"/>
      <c r="H2252"/>
      <c r="I2252"/>
      <c r="J2252"/>
      <c r="K2252"/>
      <c r="L2252"/>
      <c r="N2252"/>
    </row>
    <row r="2253" spans="1:14" ht="13.5">
      <c r="A2253"/>
      <c r="B2253"/>
      <c r="C2253"/>
      <c r="D2253"/>
      <c r="E2253"/>
      <c r="F2253"/>
      <c r="G2253"/>
      <c r="H2253"/>
      <c r="I2253"/>
      <c r="J2253"/>
      <c r="K2253"/>
      <c r="L2253"/>
      <c r="N2253"/>
    </row>
    <row r="2254" spans="1:14" ht="13.5">
      <c r="A2254"/>
      <c r="B2254"/>
      <c r="C2254"/>
      <c r="D2254"/>
      <c r="E2254"/>
      <c r="F2254"/>
      <c r="G2254"/>
      <c r="H2254"/>
      <c r="I2254"/>
      <c r="J2254"/>
      <c r="K2254"/>
      <c r="L2254"/>
      <c r="N2254"/>
    </row>
    <row r="2255" spans="1:14" ht="13.5">
      <c r="A2255"/>
      <c r="B2255"/>
      <c r="C2255"/>
      <c r="D2255"/>
      <c r="E2255"/>
      <c r="F2255"/>
      <c r="G2255"/>
      <c r="H2255"/>
      <c r="I2255"/>
      <c r="J2255"/>
      <c r="K2255"/>
      <c r="L2255"/>
      <c r="N2255"/>
    </row>
    <row r="2256" spans="1:14" ht="13.5">
      <c r="A2256"/>
      <c r="B2256"/>
      <c r="C2256"/>
      <c r="D2256"/>
      <c r="E2256"/>
      <c r="F2256"/>
      <c r="G2256"/>
      <c r="H2256"/>
      <c r="I2256"/>
      <c r="J2256"/>
      <c r="K2256"/>
      <c r="L2256"/>
      <c r="N2256"/>
    </row>
    <row r="2257" spans="1:14" ht="13.5">
      <c r="A2257"/>
      <c r="B2257"/>
      <c r="C2257"/>
      <c r="D2257"/>
      <c r="E2257"/>
      <c r="F2257"/>
      <c r="G2257"/>
      <c r="H2257"/>
      <c r="I2257"/>
      <c r="J2257"/>
      <c r="K2257"/>
      <c r="L2257"/>
      <c r="N2257"/>
    </row>
    <row r="2258" spans="1:14" ht="13.5">
      <c r="A2258"/>
      <c r="B2258"/>
      <c r="C2258"/>
      <c r="D2258"/>
      <c r="E2258"/>
      <c r="F2258"/>
      <c r="G2258"/>
      <c r="H2258"/>
      <c r="I2258"/>
      <c r="J2258"/>
      <c r="K2258"/>
      <c r="L2258"/>
      <c r="N2258"/>
    </row>
    <row r="2259" spans="1:14" ht="13.5">
      <c r="A2259"/>
      <c r="B2259"/>
      <c r="C2259"/>
      <c r="D2259"/>
      <c r="E2259"/>
      <c r="F2259"/>
      <c r="G2259"/>
      <c r="H2259"/>
      <c r="I2259"/>
      <c r="J2259"/>
      <c r="K2259"/>
      <c r="L2259"/>
      <c r="N2259"/>
    </row>
    <row r="2260" spans="1:14" ht="13.5">
      <c r="A2260"/>
      <c r="B2260"/>
      <c r="C2260"/>
      <c r="D2260"/>
      <c r="E2260"/>
      <c r="F2260"/>
      <c r="G2260"/>
      <c r="H2260"/>
      <c r="I2260"/>
      <c r="J2260"/>
      <c r="K2260"/>
      <c r="L2260"/>
      <c r="N2260"/>
    </row>
    <row r="2261" spans="1:14" ht="13.5">
      <c r="A2261"/>
      <c r="B2261"/>
      <c r="C2261"/>
      <c r="D2261"/>
      <c r="E2261"/>
      <c r="F2261"/>
      <c r="G2261"/>
      <c r="H2261"/>
      <c r="I2261"/>
      <c r="J2261"/>
      <c r="K2261"/>
      <c r="L2261"/>
      <c r="N2261"/>
    </row>
    <row r="2262" spans="1:14" ht="13.5">
      <c r="A2262"/>
      <c r="B2262"/>
      <c r="C2262"/>
      <c r="D2262"/>
      <c r="E2262"/>
      <c r="F2262"/>
      <c r="G2262"/>
      <c r="H2262"/>
      <c r="I2262"/>
      <c r="J2262"/>
      <c r="K2262"/>
      <c r="L2262"/>
      <c r="N2262"/>
    </row>
    <row r="2263" spans="1:14" ht="13.5">
      <c r="A2263"/>
      <c r="B2263"/>
      <c r="C2263"/>
      <c r="D2263"/>
      <c r="E2263"/>
      <c r="F2263"/>
      <c r="G2263"/>
      <c r="H2263"/>
      <c r="I2263"/>
      <c r="J2263"/>
      <c r="K2263"/>
      <c r="L2263"/>
      <c r="N2263"/>
    </row>
    <row r="2264" spans="1:14" ht="13.5">
      <c r="A2264"/>
      <c r="B2264"/>
      <c r="C2264"/>
      <c r="D2264"/>
      <c r="E2264"/>
      <c r="F2264"/>
      <c r="G2264"/>
      <c r="H2264"/>
      <c r="I2264"/>
      <c r="J2264"/>
      <c r="K2264"/>
      <c r="L2264"/>
      <c r="N2264"/>
    </row>
    <row r="2265" spans="1:14" ht="13.5">
      <c r="A2265"/>
      <c r="B2265"/>
      <c r="C2265"/>
      <c r="D2265"/>
      <c r="E2265"/>
      <c r="F2265"/>
      <c r="G2265"/>
      <c r="H2265"/>
      <c r="I2265"/>
      <c r="J2265"/>
      <c r="K2265"/>
      <c r="L2265"/>
      <c r="N2265"/>
    </row>
    <row r="2266" spans="1:14" ht="13.5">
      <c r="A2266"/>
      <c r="B2266"/>
      <c r="C2266"/>
      <c r="D2266"/>
      <c r="E2266"/>
      <c r="F2266"/>
      <c r="G2266"/>
      <c r="H2266"/>
      <c r="I2266"/>
      <c r="J2266"/>
      <c r="K2266"/>
      <c r="L2266"/>
      <c r="N2266"/>
    </row>
    <row r="2267" spans="1:14" ht="13.5">
      <c r="A2267"/>
      <c r="B2267"/>
      <c r="C2267"/>
      <c r="D2267"/>
      <c r="E2267"/>
      <c r="F2267"/>
      <c r="G2267"/>
      <c r="H2267"/>
      <c r="I2267"/>
      <c r="J2267"/>
      <c r="K2267"/>
      <c r="L2267"/>
      <c r="N2267"/>
    </row>
    <row r="2268" spans="1:14" ht="13.5">
      <c r="A2268"/>
      <c r="B2268"/>
      <c r="C2268"/>
      <c r="D2268"/>
      <c r="E2268"/>
      <c r="F2268"/>
      <c r="G2268"/>
      <c r="H2268"/>
      <c r="I2268"/>
      <c r="J2268"/>
      <c r="K2268"/>
      <c r="L2268"/>
      <c r="N2268"/>
    </row>
    <row r="2269" spans="1:14" ht="13.5">
      <c r="A2269"/>
      <c r="B2269"/>
      <c r="C2269"/>
      <c r="D2269"/>
      <c r="E2269"/>
      <c r="F2269"/>
      <c r="G2269"/>
      <c r="H2269"/>
      <c r="I2269"/>
      <c r="J2269"/>
      <c r="K2269"/>
      <c r="L2269"/>
      <c r="N2269"/>
    </row>
    <row r="2270" spans="1:14" ht="13.5">
      <c r="A2270"/>
      <c r="B2270"/>
      <c r="C2270"/>
      <c r="D2270"/>
      <c r="E2270"/>
      <c r="F2270"/>
      <c r="G2270"/>
      <c r="H2270"/>
      <c r="I2270"/>
      <c r="J2270"/>
      <c r="K2270"/>
      <c r="L2270"/>
      <c r="N2270"/>
    </row>
    <row r="2271" spans="1:14" ht="13.5">
      <c r="A2271"/>
      <c r="B2271"/>
      <c r="C2271"/>
      <c r="D2271"/>
      <c r="E2271"/>
      <c r="F2271"/>
      <c r="G2271"/>
      <c r="H2271"/>
      <c r="I2271"/>
      <c r="J2271"/>
      <c r="K2271"/>
      <c r="L2271"/>
      <c r="N2271"/>
    </row>
    <row r="2272" spans="1:14" ht="13.5">
      <c r="A2272"/>
      <c r="B2272"/>
      <c r="C2272"/>
      <c r="D2272"/>
      <c r="E2272"/>
      <c r="F2272"/>
      <c r="G2272"/>
      <c r="H2272"/>
      <c r="I2272"/>
      <c r="J2272"/>
      <c r="K2272"/>
      <c r="L2272"/>
      <c r="N2272"/>
    </row>
    <row r="2273" spans="1:14" ht="13.5">
      <c r="A2273"/>
      <c r="B2273"/>
      <c r="C2273"/>
      <c r="D2273"/>
      <c r="E2273"/>
      <c r="F2273"/>
      <c r="G2273"/>
      <c r="H2273"/>
      <c r="I2273"/>
      <c r="J2273"/>
      <c r="K2273"/>
      <c r="L2273"/>
      <c r="N2273"/>
    </row>
    <row r="2274" spans="1:14" ht="13.5">
      <c r="A2274"/>
      <c r="B2274"/>
      <c r="C2274"/>
      <c r="D2274"/>
      <c r="E2274"/>
      <c r="F2274"/>
      <c r="G2274"/>
      <c r="H2274"/>
      <c r="I2274"/>
      <c r="J2274"/>
      <c r="K2274"/>
      <c r="L2274"/>
      <c r="N2274"/>
    </row>
    <row r="2275" spans="1:14" ht="13.5">
      <c r="A2275"/>
      <c r="B2275"/>
      <c r="C2275"/>
      <c r="D2275"/>
      <c r="E2275"/>
      <c r="F2275"/>
      <c r="G2275"/>
      <c r="H2275"/>
      <c r="I2275"/>
      <c r="J2275"/>
      <c r="K2275"/>
      <c r="L2275"/>
      <c r="N2275"/>
    </row>
    <row r="2276" spans="1:14" ht="13.5">
      <c r="A2276"/>
      <c r="B2276"/>
      <c r="C2276"/>
      <c r="D2276"/>
      <c r="E2276"/>
      <c r="F2276"/>
      <c r="G2276"/>
      <c r="H2276"/>
      <c r="I2276"/>
      <c r="J2276"/>
      <c r="K2276"/>
      <c r="L2276"/>
      <c r="N2276"/>
    </row>
    <row r="2277" spans="1:14" ht="13.5">
      <c r="A2277"/>
      <c r="B2277"/>
      <c r="C2277"/>
      <c r="D2277"/>
      <c r="E2277"/>
      <c r="F2277"/>
      <c r="G2277"/>
      <c r="H2277"/>
      <c r="I2277"/>
      <c r="J2277"/>
      <c r="K2277"/>
      <c r="L2277"/>
      <c r="N2277"/>
    </row>
    <row r="2278" spans="1:14" ht="13.5">
      <c r="A2278"/>
      <c r="B2278"/>
      <c r="C2278"/>
      <c r="D2278"/>
      <c r="E2278"/>
      <c r="F2278"/>
      <c r="G2278"/>
      <c r="H2278"/>
      <c r="I2278"/>
      <c r="J2278"/>
      <c r="K2278"/>
      <c r="L2278"/>
      <c r="N2278"/>
    </row>
    <row r="2279" spans="1:14" ht="13.5">
      <c r="A2279"/>
      <c r="B2279"/>
      <c r="C2279"/>
      <c r="D2279"/>
      <c r="E2279"/>
      <c r="F2279"/>
      <c r="G2279"/>
      <c r="H2279"/>
      <c r="I2279"/>
      <c r="J2279"/>
      <c r="K2279"/>
      <c r="L2279"/>
      <c r="N2279"/>
    </row>
    <row r="2280" spans="1:14" ht="13.5">
      <c r="A2280"/>
      <c r="B2280"/>
      <c r="C2280"/>
      <c r="D2280"/>
      <c r="E2280"/>
      <c r="F2280"/>
      <c r="G2280"/>
      <c r="H2280"/>
      <c r="I2280"/>
      <c r="J2280"/>
      <c r="K2280"/>
      <c r="L2280"/>
      <c r="N2280"/>
    </row>
    <row r="2281" spans="1:14" ht="13.5">
      <c r="A2281"/>
      <c r="B2281"/>
      <c r="C2281"/>
      <c r="D2281"/>
      <c r="E2281"/>
      <c r="F2281"/>
      <c r="G2281"/>
      <c r="H2281"/>
      <c r="I2281"/>
      <c r="J2281"/>
      <c r="K2281"/>
      <c r="L2281"/>
      <c r="N2281"/>
    </row>
    <row r="2282" spans="1:14" ht="13.5">
      <c r="A2282"/>
      <c r="B2282"/>
      <c r="C2282"/>
      <c r="D2282"/>
      <c r="E2282"/>
      <c r="F2282"/>
      <c r="G2282"/>
      <c r="H2282"/>
      <c r="I2282"/>
      <c r="J2282"/>
      <c r="K2282"/>
      <c r="L2282"/>
      <c r="N2282"/>
    </row>
    <row r="2283" spans="1:14" ht="13.5">
      <c r="A2283"/>
      <c r="B2283"/>
      <c r="C2283"/>
      <c r="D2283"/>
      <c r="E2283"/>
      <c r="F2283"/>
      <c r="G2283"/>
      <c r="H2283"/>
      <c r="I2283"/>
      <c r="J2283"/>
      <c r="K2283"/>
      <c r="L2283"/>
      <c r="N2283"/>
    </row>
    <row r="2284" spans="1:14" ht="13.5">
      <c r="A2284"/>
      <c r="B2284"/>
      <c r="C2284"/>
      <c r="D2284"/>
      <c r="E2284"/>
      <c r="F2284"/>
      <c r="G2284"/>
      <c r="H2284"/>
      <c r="I2284"/>
      <c r="J2284"/>
      <c r="K2284"/>
      <c r="L2284"/>
      <c r="N2284"/>
    </row>
    <row r="2285" spans="1:14" ht="13.5">
      <c r="A2285"/>
      <c r="B2285"/>
      <c r="C2285"/>
      <c r="D2285"/>
      <c r="E2285"/>
      <c r="F2285"/>
      <c r="G2285"/>
      <c r="H2285"/>
      <c r="I2285"/>
      <c r="J2285"/>
      <c r="K2285"/>
      <c r="L2285"/>
      <c r="N2285"/>
    </row>
    <row r="2286" spans="1:14" ht="13.5">
      <c r="A2286"/>
      <c r="B2286"/>
      <c r="C2286"/>
      <c r="D2286"/>
      <c r="E2286"/>
      <c r="F2286"/>
      <c r="G2286"/>
      <c r="H2286"/>
      <c r="I2286"/>
      <c r="J2286"/>
      <c r="K2286"/>
      <c r="L2286"/>
      <c r="N2286"/>
    </row>
    <row r="2287" spans="1:14" ht="13.5">
      <c r="A2287"/>
      <c r="B2287"/>
      <c r="C2287"/>
      <c r="D2287"/>
      <c r="E2287"/>
      <c r="F2287"/>
      <c r="G2287"/>
      <c r="H2287"/>
      <c r="I2287"/>
      <c r="J2287"/>
      <c r="K2287"/>
      <c r="L2287"/>
      <c r="N2287"/>
    </row>
    <row r="2288" spans="1:14" ht="13.5">
      <c r="A2288"/>
      <c r="B2288"/>
      <c r="C2288"/>
      <c r="D2288"/>
      <c r="E2288"/>
      <c r="F2288"/>
      <c r="G2288"/>
      <c r="H2288"/>
      <c r="I2288"/>
      <c r="J2288"/>
      <c r="K2288"/>
      <c r="L2288"/>
      <c r="N2288"/>
    </row>
    <row r="2289" spans="1:14" ht="13.5">
      <c r="A2289"/>
      <c r="B2289"/>
      <c r="C2289"/>
      <c r="D2289"/>
      <c r="E2289"/>
      <c r="F2289"/>
      <c r="G2289"/>
      <c r="H2289"/>
      <c r="I2289"/>
      <c r="J2289"/>
      <c r="K2289"/>
      <c r="L2289"/>
      <c r="N2289"/>
    </row>
    <row r="2290" spans="1:14" ht="13.5">
      <c r="A2290"/>
      <c r="B2290"/>
      <c r="C2290"/>
      <c r="D2290"/>
      <c r="E2290"/>
      <c r="F2290"/>
      <c r="G2290"/>
      <c r="H2290"/>
      <c r="I2290"/>
      <c r="J2290"/>
      <c r="K2290"/>
      <c r="L2290"/>
      <c r="N2290"/>
    </row>
    <row r="2291" spans="1:14" ht="13.5">
      <c r="A2291"/>
      <c r="B2291"/>
      <c r="C2291"/>
      <c r="D2291"/>
      <c r="E2291"/>
      <c r="F2291"/>
      <c r="G2291"/>
      <c r="H2291"/>
      <c r="I2291"/>
      <c r="J2291"/>
      <c r="K2291"/>
      <c r="L2291"/>
      <c r="N2291"/>
    </row>
    <row r="2292" spans="1:14" ht="13.5">
      <c r="A2292"/>
      <c r="B2292"/>
      <c r="C2292"/>
      <c r="D2292"/>
      <c r="E2292"/>
      <c r="F2292"/>
      <c r="G2292"/>
      <c r="H2292"/>
      <c r="I2292"/>
      <c r="J2292"/>
      <c r="K2292"/>
      <c r="L2292"/>
      <c r="N2292"/>
    </row>
    <row r="2293" spans="1:14" ht="13.5">
      <c r="A2293"/>
      <c r="B2293"/>
      <c r="C2293"/>
      <c r="D2293"/>
      <c r="E2293"/>
      <c r="F2293"/>
      <c r="G2293"/>
      <c r="H2293"/>
      <c r="I2293"/>
      <c r="J2293"/>
      <c r="K2293"/>
      <c r="L2293"/>
      <c r="N2293"/>
    </row>
    <row r="2294" spans="1:14" ht="13.5">
      <c r="A2294"/>
      <c r="B2294"/>
      <c r="C2294"/>
      <c r="D2294"/>
      <c r="E2294"/>
      <c r="F2294"/>
      <c r="G2294"/>
      <c r="H2294"/>
      <c r="I2294"/>
      <c r="J2294"/>
      <c r="K2294"/>
      <c r="L2294"/>
      <c r="N2294"/>
    </row>
    <row r="2295" spans="1:14" ht="13.5">
      <c r="A2295"/>
      <c r="B2295"/>
      <c r="C2295"/>
      <c r="D2295"/>
      <c r="E2295"/>
      <c r="F2295"/>
      <c r="G2295"/>
      <c r="H2295"/>
      <c r="I2295"/>
      <c r="J2295"/>
      <c r="K2295"/>
      <c r="L2295"/>
      <c r="N2295"/>
    </row>
    <row r="2296" spans="1:14" ht="13.5">
      <c r="A2296"/>
      <c r="B2296"/>
      <c r="C2296"/>
      <c r="D2296"/>
      <c r="E2296"/>
      <c r="F2296"/>
      <c r="G2296"/>
      <c r="H2296"/>
      <c r="I2296"/>
      <c r="J2296"/>
      <c r="K2296"/>
      <c r="L2296"/>
      <c r="N2296"/>
    </row>
    <row r="2297" spans="1:14" ht="13.5">
      <c r="A2297"/>
      <c r="B2297"/>
      <c r="C2297"/>
      <c r="D2297"/>
      <c r="E2297"/>
      <c r="F2297"/>
      <c r="G2297"/>
      <c r="H2297"/>
      <c r="I2297"/>
      <c r="J2297"/>
      <c r="K2297"/>
      <c r="L2297"/>
      <c r="N2297"/>
    </row>
    <row r="2298" spans="1:14" ht="13.5">
      <c r="A2298"/>
      <c r="B2298"/>
      <c r="C2298"/>
      <c r="D2298"/>
      <c r="E2298"/>
      <c r="F2298"/>
      <c r="G2298"/>
      <c r="H2298"/>
      <c r="I2298"/>
      <c r="J2298"/>
      <c r="K2298"/>
      <c r="L2298"/>
      <c r="N2298"/>
    </row>
    <row r="2299" spans="1:14" ht="13.5">
      <c r="A2299"/>
      <c r="B2299"/>
      <c r="C2299"/>
      <c r="D2299"/>
      <c r="E2299"/>
      <c r="F2299"/>
      <c r="G2299"/>
      <c r="H2299"/>
      <c r="I2299"/>
      <c r="J2299"/>
      <c r="K2299"/>
      <c r="L2299"/>
      <c r="N2299"/>
    </row>
    <row r="2300" spans="1:14" ht="13.5">
      <c r="A2300"/>
      <c r="B2300"/>
      <c r="C2300"/>
      <c r="D2300"/>
      <c r="E2300"/>
      <c r="F2300"/>
      <c r="G2300"/>
      <c r="H2300"/>
      <c r="I2300"/>
      <c r="J2300"/>
      <c r="K2300"/>
      <c r="L2300"/>
      <c r="N2300"/>
    </row>
    <row r="2301" spans="1:14" ht="13.5">
      <c r="A2301"/>
      <c r="B2301"/>
      <c r="C2301"/>
      <c r="D2301"/>
      <c r="E2301"/>
      <c r="F2301"/>
      <c r="G2301"/>
      <c r="H2301"/>
      <c r="I2301"/>
      <c r="J2301"/>
      <c r="K2301"/>
      <c r="L2301"/>
      <c r="N2301"/>
    </row>
    <row r="2302" spans="1:14" ht="13.5">
      <c r="A2302"/>
      <c r="B2302"/>
      <c r="C2302"/>
      <c r="D2302"/>
      <c r="E2302"/>
      <c r="F2302"/>
      <c r="G2302"/>
      <c r="H2302"/>
      <c r="I2302"/>
      <c r="J2302"/>
      <c r="K2302"/>
      <c r="L2302"/>
      <c r="N2302"/>
    </row>
    <row r="2303" spans="1:14" ht="13.5">
      <c r="A2303"/>
      <c r="B2303"/>
      <c r="C2303"/>
      <c r="D2303"/>
      <c r="E2303"/>
      <c r="F2303"/>
      <c r="G2303"/>
      <c r="H2303"/>
      <c r="I2303"/>
      <c r="J2303"/>
      <c r="K2303"/>
      <c r="L2303"/>
      <c r="N2303"/>
    </row>
    <row r="2304" spans="1:14" ht="13.5">
      <c r="A2304"/>
      <c r="B2304"/>
      <c r="C2304"/>
      <c r="D2304"/>
      <c r="E2304"/>
      <c r="F2304"/>
      <c r="G2304"/>
      <c r="H2304"/>
      <c r="I2304"/>
      <c r="J2304"/>
      <c r="K2304"/>
      <c r="L2304"/>
      <c r="N2304"/>
    </row>
    <row r="2305" spans="1:14" ht="13.5">
      <c r="A2305"/>
      <c r="B2305"/>
      <c r="C2305"/>
      <c r="D2305"/>
      <c r="E2305"/>
      <c r="F2305"/>
      <c r="G2305"/>
      <c r="H2305"/>
      <c r="I2305"/>
      <c r="J2305"/>
      <c r="K2305"/>
      <c r="L2305"/>
      <c r="N2305"/>
    </row>
    <row r="2306" spans="1:14" ht="13.5">
      <c r="A2306"/>
      <c r="B2306"/>
      <c r="C2306"/>
      <c r="D2306"/>
      <c r="E2306"/>
      <c r="F2306"/>
      <c r="G2306"/>
      <c r="H2306"/>
      <c r="I2306"/>
      <c r="J2306"/>
      <c r="K2306"/>
      <c r="L2306"/>
      <c r="N2306"/>
    </row>
    <row r="2307" spans="1:14" ht="13.5">
      <c r="A2307"/>
      <c r="B2307"/>
      <c r="C2307"/>
      <c r="D2307"/>
      <c r="E2307"/>
      <c r="F2307"/>
      <c r="G2307"/>
      <c r="H2307"/>
      <c r="I2307"/>
      <c r="J2307"/>
      <c r="K2307"/>
      <c r="L2307"/>
      <c r="N2307"/>
    </row>
    <row r="2308" spans="1:14" ht="13.5">
      <c r="A2308"/>
      <c r="B2308"/>
      <c r="C2308"/>
      <c r="D2308"/>
      <c r="E2308"/>
      <c r="F2308"/>
      <c r="G2308"/>
      <c r="H2308"/>
      <c r="I2308"/>
      <c r="J2308"/>
      <c r="K2308"/>
      <c r="L2308"/>
      <c r="N2308"/>
    </row>
    <row r="2309" spans="1:14" ht="13.5">
      <c r="A2309"/>
      <c r="B2309"/>
      <c r="C2309"/>
      <c r="D2309"/>
      <c r="E2309"/>
      <c r="F2309"/>
      <c r="G2309"/>
      <c r="H2309"/>
      <c r="I2309"/>
      <c r="J2309"/>
      <c r="K2309"/>
      <c r="L2309"/>
      <c r="N2309"/>
    </row>
    <row r="2310" spans="1:14" ht="13.5">
      <c r="A2310"/>
      <c r="B2310"/>
      <c r="C2310"/>
      <c r="D2310"/>
      <c r="E2310"/>
      <c r="F2310"/>
      <c r="G2310"/>
      <c r="H2310"/>
      <c r="I2310"/>
      <c r="J2310"/>
      <c r="K2310"/>
      <c r="L2310"/>
      <c r="N2310"/>
    </row>
    <row r="2311" spans="1:14" ht="13.5">
      <c r="A2311"/>
      <c r="B2311"/>
      <c r="C2311"/>
      <c r="D2311"/>
      <c r="E2311"/>
      <c r="F2311"/>
      <c r="G2311"/>
      <c r="H2311"/>
      <c r="I2311"/>
      <c r="J2311"/>
      <c r="K2311"/>
      <c r="L2311"/>
      <c r="N2311"/>
    </row>
    <row r="2312" spans="1:14" ht="13.5">
      <c r="A2312"/>
      <c r="B2312"/>
      <c r="C2312"/>
      <c r="D2312"/>
      <c r="E2312"/>
      <c r="F2312"/>
      <c r="G2312"/>
      <c r="H2312"/>
      <c r="I2312"/>
      <c r="J2312"/>
      <c r="K2312"/>
      <c r="L2312"/>
      <c r="N2312"/>
    </row>
    <row r="2313" spans="1:14" ht="13.5">
      <c r="A2313"/>
      <c r="B2313"/>
      <c r="C2313"/>
      <c r="D2313"/>
      <c r="E2313"/>
      <c r="F2313"/>
      <c r="G2313"/>
      <c r="H2313"/>
      <c r="I2313"/>
      <c r="J2313"/>
      <c r="K2313"/>
      <c r="L2313"/>
      <c r="N2313"/>
    </row>
    <row r="2314" spans="1:14" ht="13.5">
      <c r="A2314"/>
      <c r="B2314"/>
      <c r="C2314"/>
      <c r="D2314"/>
      <c r="E2314"/>
      <c r="F2314"/>
      <c r="G2314"/>
      <c r="H2314"/>
      <c r="I2314"/>
      <c r="J2314"/>
      <c r="K2314"/>
      <c r="L2314"/>
      <c r="N2314"/>
    </row>
    <row r="2315" spans="1:14" ht="13.5">
      <c r="A2315"/>
      <c r="B2315"/>
      <c r="C2315"/>
      <c r="D2315"/>
      <c r="E2315"/>
      <c r="F2315"/>
      <c r="G2315"/>
      <c r="H2315"/>
      <c r="I2315"/>
      <c r="J2315"/>
      <c r="K2315"/>
      <c r="L2315"/>
      <c r="N2315"/>
    </row>
    <row r="2316" spans="1:14" ht="13.5">
      <c r="A2316"/>
      <c r="B2316"/>
      <c r="C2316"/>
      <c r="D2316"/>
      <c r="E2316"/>
      <c r="F2316"/>
      <c r="G2316"/>
      <c r="H2316"/>
      <c r="I2316"/>
      <c r="J2316"/>
      <c r="K2316"/>
      <c r="L2316"/>
      <c r="N2316"/>
    </row>
    <row r="2317" spans="1:14" ht="13.5">
      <c r="A2317"/>
      <c r="B2317"/>
      <c r="C2317"/>
      <c r="D2317"/>
      <c r="E2317"/>
      <c r="F2317"/>
      <c r="G2317"/>
      <c r="H2317"/>
      <c r="I2317"/>
      <c r="J2317"/>
      <c r="K2317"/>
      <c r="L2317"/>
      <c r="N2317"/>
    </row>
    <row r="2318" spans="1:14" ht="13.5">
      <c r="A2318"/>
      <c r="B2318"/>
      <c r="C2318"/>
      <c r="D2318"/>
      <c r="E2318"/>
      <c r="F2318"/>
      <c r="G2318"/>
      <c r="H2318"/>
      <c r="I2318"/>
      <c r="J2318"/>
      <c r="K2318"/>
      <c r="L2318"/>
      <c r="N2318"/>
    </row>
    <row r="2319" spans="1:14" ht="13.5">
      <c r="A2319"/>
      <c r="B2319"/>
      <c r="C2319"/>
      <c r="D2319"/>
      <c r="E2319"/>
      <c r="F2319"/>
      <c r="G2319"/>
      <c r="H2319"/>
      <c r="I2319"/>
      <c r="J2319"/>
      <c r="K2319"/>
      <c r="L2319"/>
      <c r="N2319"/>
    </row>
    <row r="2320" spans="1:14" ht="13.5">
      <c r="A2320"/>
      <c r="B2320"/>
      <c r="C2320"/>
      <c r="D2320"/>
      <c r="E2320"/>
      <c r="F2320"/>
      <c r="G2320"/>
      <c r="H2320"/>
      <c r="I2320"/>
      <c r="J2320"/>
      <c r="K2320"/>
      <c r="L2320"/>
      <c r="N2320"/>
    </row>
    <row r="2321" spans="1:14" ht="13.5">
      <c r="A2321"/>
      <c r="B2321"/>
      <c r="C2321"/>
      <c r="D2321"/>
      <c r="E2321"/>
      <c r="F2321"/>
      <c r="G2321"/>
      <c r="H2321"/>
      <c r="I2321"/>
      <c r="J2321"/>
      <c r="K2321"/>
      <c r="L2321"/>
      <c r="N2321"/>
    </row>
    <row r="2322" spans="1:14" ht="13.5">
      <c r="A2322"/>
      <c r="B2322"/>
      <c r="C2322"/>
      <c r="D2322"/>
      <c r="E2322"/>
      <c r="F2322"/>
      <c r="G2322"/>
      <c r="H2322"/>
      <c r="I2322"/>
      <c r="J2322"/>
      <c r="K2322"/>
      <c r="L2322"/>
      <c r="N2322"/>
    </row>
    <row r="2323" spans="1:14" ht="13.5">
      <c r="A2323"/>
      <c r="B2323"/>
      <c r="C2323"/>
      <c r="D2323"/>
      <c r="E2323"/>
      <c r="F2323"/>
      <c r="G2323"/>
      <c r="H2323"/>
      <c r="I2323"/>
      <c r="J2323"/>
      <c r="K2323"/>
      <c r="L2323"/>
      <c r="N2323"/>
    </row>
    <row r="2324" spans="1:14" ht="13.5">
      <c r="A2324"/>
      <c r="B2324"/>
      <c r="C2324"/>
      <c r="D2324"/>
      <c r="E2324"/>
      <c r="F2324"/>
      <c r="G2324"/>
      <c r="H2324"/>
      <c r="I2324"/>
      <c r="J2324"/>
      <c r="K2324"/>
      <c r="L2324"/>
      <c r="N2324"/>
    </row>
    <row r="2325" spans="1:14" ht="13.5">
      <c r="A2325"/>
      <c r="B2325"/>
      <c r="C2325"/>
      <c r="D2325"/>
      <c r="E2325"/>
      <c r="F2325"/>
      <c r="G2325"/>
      <c r="H2325"/>
      <c r="I2325"/>
      <c r="J2325"/>
      <c r="K2325"/>
      <c r="L2325"/>
      <c r="N2325"/>
    </row>
    <row r="2326" spans="1:14" ht="13.5">
      <c r="A2326"/>
      <c r="B2326"/>
      <c r="C2326"/>
      <c r="D2326"/>
      <c r="E2326"/>
      <c r="F2326"/>
      <c r="G2326"/>
      <c r="H2326"/>
      <c r="I2326"/>
      <c r="J2326"/>
      <c r="K2326"/>
      <c r="L2326"/>
      <c r="N2326"/>
    </row>
    <row r="2327" spans="1:14" ht="13.5">
      <c r="A2327"/>
      <c r="B2327"/>
      <c r="C2327"/>
      <c r="D2327"/>
      <c r="E2327"/>
      <c r="F2327"/>
      <c r="G2327"/>
      <c r="H2327"/>
      <c r="I2327"/>
      <c r="J2327"/>
      <c r="K2327"/>
      <c r="L2327"/>
      <c r="N2327"/>
    </row>
    <row r="2328" spans="1:14" ht="13.5">
      <c r="A2328"/>
      <c r="B2328"/>
      <c r="C2328"/>
      <c r="D2328"/>
      <c r="E2328"/>
      <c r="F2328"/>
      <c r="G2328"/>
      <c r="H2328"/>
      <c r="I2328"/>
      <c r="J2328"/>
      <c r="K2328"/>
      <c r="L2328"/>
      <c r="N2328"/>
    </row>
    <row r="2329" spans="1:14" ht="13.5">
      <c r="A2329"/>
      <c r="B2329"/>
      <c r="C2329"/>
      <c r="D2329"/>
      <c r="E2329"/>
      <c r="F2329"/>
      <c r="G2329"/>
      <c r="H2329"/>
      <c r="I2329"/>
      <c r="J2329"/>
      <c r="K2329"/>
      <c r="L2329"/>
      <c r="N2329"/>
    </row>
    <row r="2330" spans="1:14" ht="13.5">
      <c r="A2330"/>
      <c r="B2330"/>
      <c r="C2330"/>
      <c r="D2330"/>
      <c r="E2330"/>
      <c r="F2330"/>
      <c r="G2330"/>
      <c r="H2330"/>
      <c r="I2330"/>
      <c r="J2330"/>
      <c r="K2330"/>
      <c r="L2330"/>
      <c r="N2330"/>
    </row>
    <row r="2331" spans="1:14" ht="13.5">
      <c r="A2331"/>
      <c r="B2331"/>
      <c r="C2331"/>
      <c r="D2331"/>
      <c r="E2331"/>
      <c r="F2331"/>
      <c r="G2331"/>
      <c r="H2331"/>
      <c r="I2331"/>
      <c r="J2331"/>
      <c r="K2331"/>
      <c r="L2331"/>
      <c r="N2331"/>
    </row>
    <row r="2332" spans="1:14" ht="13.5">
      <c r="A2332"/>
      <c r="B2332"/>
      <c r="C2332"/>
      <c r="D2332"/>
      <c r="E2332"/>
      <c r="F2332"/>
      <c r="G2332"/>
      <c r="H2332"/>
      <c r="I2332"/>
      <c r="J2332"/>
      <c r="K2332"/>
      <c r="L2332"/>
      <c r="N2332"/>
    </row>
    <row r="2333" spans="1:14" ht="13.5">
      <c r="A2333"/>
      <c r="B2333"/>
      <c r="C2333"/>
      <c r="D2333"/>
      <c r="E2333"/>
      <c r="F2333"/>
      <c r="G2333"/>
      <c r="H2333"/>
      <c r="I2333"/>
      <c r="J2333"/>
      <c r="K2333"/>
      <c r="L2333"/>
      <c r="N2333"/>
    </row>
    <row r="2334" spans="1:14" ht="13.5">
      <c r="A2334"/>
      <c r="B2334"/>
      <c r="C2334"/>
      <c r="D2334"/>
      <c r="E2334"/>
      <c r="F2334"/>
      <c r="G2334"/>
      <c r="H2334"/>
      <c r="I2334"/>
      <c r="J2334"/>
      <c r="K2334"/>
      <c r="L2334"/>
      <c r="N2334"/>
    </row>
    <row r="2335" spans="1:14" ht="13.5">
      <c r="A2335"/>
      <c r="B2335"/>
      <c r="C2335"/>
      <c r="D2335"/>
      <c r="E2335"/>
      <c r="F2335"/>
      <c r="G2335"/>
      <c r="H2335"/>
      <c r="I2335"/>
      <c r="J2335"/>
      <c r="K2335"/>
      <c r="L2335"/>
      <c r="N2335"/>
    </row>
    <row r="2336" spans="1:14" ht="13.5">
      <c r="A2336"/>
      <c r="B2336"/>
      <c r="C2336"/>
      <c r="D2336"/>
      <c r="E2336"/>
      <c r="F2336"/>
      <c r="G2336"/>
      <c r="H2336"/>
      <c r="I2336"/>
      <c r="J2336"/>
      <c r="K2336"/>
      <c r="L2336"/>
      <c r="N2336"/>
    </row>
    <row r="2337" spans="1:14" ht="13.5">
      <c r="A2337"/>
      <c r="B2337"/>
      <c r="C2337"/>
      <c r="D2337"/>
      <c r="E2337"/>
      <c r="F2337"/>
      <c r="G2337"/>
      <c r="H2337"/>
      <c r="I2337"/>
      <c r="J2337"/>
      <c r="K2337"/>
      <c r="L2337"/>
      <c r="N2337"/>
    </row>
    <row r="2338" spans="1:14" ht="13.5">
      <c r="A2338"/>
      <c r="B2338"/>
      <c r="C2338"/>
      <c r="D2338"/>
      <c r="E2338"/>
      <c r="F2338"/>
      <c r="G2338"/>
      <c r="H2338"/>
      <c r="I2338"/>
      <c r="J2338"/>
      <c r="K2338"/>
      <c r="L2338"/>
      <c r="N2338"/>
    </row>
    <row r="2339" spans="1:14" ht="13.5">
      <c r="A2339"/>
      <c r="B2339"/>
      <c r="C2339"/>
      <c r="D2339"/>
      <c r="E2339"/>
      <c r="F2339"/>
      <c r="G2339"/>
      <c r="H2339"/>
      <c r="I2339"/>
      <c r="J2339"/>
      <c r="K2339"/>
      <c r="L2339"/>
      <c r="N2339"/>
    </row>
    <row r="2340" spans="1:14" ht="13.5">
      <c r="A2340"/>
      <c r="B2340"/>
      <c r="C2340"/>
      <c r="D2340"/>
      <c r="E2340"/>
      <c r="F2340"/>
      <c r="G2340"/>
      <c r="H2340"/>
      <c r="I2340"/>
      <c r="J2340"/>
      <c r="K2340"/>
      <c r="L2340"/>
      <c r="N2340"/>
    </row>
    <row r="2341" spans="1:14" ht="13.5">
      <c r="A2341"/>
      <c r="B2341"/>
      <c r="C2341"/>
      <c r="D2341"/>
      <c r="E2341"/>
      <c r="F2341"/>
      <c r="G2341"/>
      <c r="H2341"/>
      <c r="I2341"/>
      <c r="J2341"/>
      <c r="K2341"/>
      <c r="L2341"/>
      <c r="N2341"/>
    </row>
    <row r="2342" spans="1:14" ht="13.5">
      <c r="A2342"/>
      <c r="B2342"/>
      <c r="C2342"/>
      <c r="D2342"/>
      <c r="E2342"/>
      <c r="F2342"/>
      <c r="G2342"/>
      <c r="H2342"/>
      <c r="I2342"/>
      <c r="J2342"/>
      <c r="K2342"/>
      <c r="L2342"/>
      <c r="N2342"/>
    </row>
    <row r="2343" spans="1:14" ht="13.5">
      <c r="A2343"/>
      <c r="B2343"/>
      <c r="C2343"/>
      <c r="D2343"/>
      <c r="E2343"/>
      <c r="F2343"/>
      <c r="G2343"/>
      <c r="H2343"/>
      <c r="I2343"/>
      <c r="J2343"/>
      <c r="K2343"/>
      <c r="L2343"/>
      <c r="N2343"/>
    </row>
    <row r="2344" spans="1:14" ht="13.5">
      <c r="A2344"/>
      <c r="B2344"/>
      <c r="C2344"/>
      <c r="D2344"/>
      <c r="E2344"/>
      <c r="F2344"/>
      <c r="G2344"/>
      <c r="H2344"/>
      <c r="I2344"/>
      <c r="J2344"/>
      <c r="K2344"/>
      <c r="L2344"/>
      <c r="N2344"/>
    </row>
    <row r="2345" spans="1:14" ht="13.5">
      <c r="A2345"/>
      <c r="B2345"/>
      <c r="C2345"/>
      <c r="D2345"/>
      <c r="E2345"/>
      <c r="F2345"/>
      <c r="G2345"/>
      <c r="H2345"/>
      <c r="I2345"/>
      <c r="J2345"/>
      <c r="K2345"/>
      <c r="L2345"/>
      <c r="N2345"/>
    </row>
    <row r="2346" spans="1:14" ht="13.5">
      <c r="A2346"/>
      <c r="B2346"/>
      <c r="C2346"/>
      <c r="D2346"/>
      <c r="E2346"/>
      <c r="F2346"/>
      <c r="G2346"/>
      <c r="H2346"/>
      <c r="I2346"/>
      <c r="J2346"/>
      <c r="K2346"/>
      <c r="L2346"/>
      <c r="N2346"/>
    </row>
    <row r="2347" spans="1:14" ht="13.5">
      <c r="A2347"/>
      <c r="B2347"/>
      <c r="C2347"/>
      <c r="D2347"/>
      <c r="E2347"/>
      <c r="F2347"/>
      <c r="G2347"/>
      <c r="H2347"/>
      <c r="I2347"/>
      <c r="J2347"/>
      <c r="K2347"/>
      <c r="L2347"/>
      <c r="N2347"/>
    </row>
    <row r="2348" spans="1:14" ht="13.5">
      <c r="A2348"/>
      <c r="B2348"/>
      <c r="C2348"/>
      <c r="D2348"/>
      <c r="E2348"/>
      <c r="F2348"/>
      <c r="G2348"/>
      <c r="H2348"/>
      <c r="I2348"/>
      <c r="J2348"/>
      <c r="K2348"/>
      <c r="L2348"/>
      <c r="N2348"/>
    </row>
    <row r="2349" spans="1:14" ht="13.5">
      <c r="A2349"/>
      <c r="B2349"/>
      <c r="C2349"/>
      <c r="D2349"/>
      <c r="E2349"/>
      <c r="F2349"/>
      <c r="G2349"/>
      <c r="H2349"/>
      <c r="I2349"/>
      <c r="J2349"/>
      <c r="K2349"/>
      <c r="L2349"/>
      <c r="N2349"/>
    </row>
    <row r="2350" spans="1:14" ht="13.5">
      <c r="A2350"/>
      <c r="B2350"/>
      <c r="C2350"/>
      <c r="D2350"/>
      <c r="E2350"/>
      <c r="F2350"/>
      <c r="G2350"/>
      <c r="H2350"/>
      <c r="I2350"/>
      <c r="J2350"/>
      <c r="K2350"/>
      <c r="L2350"/>
      <c r="N2350"/>
    </row>
    <row r="2351" spans="1:14" ht="13.5">
      <c r="A2351"/>
      <c r="B2351"/>
      <c r="C2351"/>
      <c r="D2351"/>
      <c r="E2351"/>
      <c r="F2351"/>
      <c r="G2351"/>
      <c r="H2351"/>
      <c r="I2351"/>
      <c r="J2351"/>
      <c r="K2351"/>
      <c r="L2351"/>
      <c r="N2351"/>
    </row>
    <row r="2352" spans="1:14" ht="13.5">
      <c r="A2352"/>
      <c r="B2352"/>
      <c r="C2352"/>
      <c r="D2352"/>
      <c r="E2352"/>
      <c r="F2352"/>
      <c r="G2352"/>
      <c r="H2352"/>
      <c r="I2352"/>
      <c r="J2352"/>
      <c r="K2352"/>
      <c r="L2352"/>
      <c r="N2352"/>
    </row>
    <row r="2353" spans="1:14" ht="13.5">
      <c r="A2353"/>
      <c r="B2353"/>
      <c r="C2353"/>
      <c r="D2353"/>
      <c r="E2353"/>
      <c r="F2353"/>
      <c r="G2353"/>
      <c r="H2353"/>
      <c r="I2353"/>
      <c r="J2353"/>
      <c r="K2353"/>
      <c r="L2353"/>
      <c r="N2353"/>
    </row>
    <row r="2354" spans="1:14" ht="13.5">
      <c r="A2354"/>
      <c r="B2354"/>
      <c r="C2354"/>
      <c r="D2354"/>
      <c r="E2354"/>
      <c r="F2354"/>
      <c r="G2354"/>
      <c r="H2354"/>
      <c r="I2354"/>
      <c r="J2354"/>
      <c r="K2354"/>
      <c r="L2354"/>
      <c r="N2354"/>
    </row>
    <row r="2355" spans="1:14" ht="13.5">
      <c r="A2355"/>
      <c r="B2355"/>
      <c r="C2355"/>
      <c r="D2355"/>
      <c r="E2355"/>
      <c r="F2355"/>
      <c r="G2355"/>
      <c r="H2355"/>
      <c r="I2355"/>
      <c r="J2355"/>
      <c r="K2355"/>
      <c r="L2355"/>
      <c r="N2355"/>
    </row>
    <row r="2356" spans="1:14" ht="13.5">
      <c r="A2356"/>
      <c r="B2356"/>
      <c r="C2356"/>
      <c r="D2356"/>
      <c r="E2356"/>
      <c r="F2356"/>
      <c r="G2356"/>
      <c r="H2356"/>
      <c r="I2356"/>
      <c r="J2356"/>
      <c r="K2356"/>
      <c r="L2356"/>
      <c r="N2356"/>
    </row>
    <row r="2357" spans="1:14" ht="13.5">
      <c r="A2357"/>
      <c r="B2357"/>
      <c r="C2357"/>
      <c r="D2357"/>
      <c r="E2357"/>
      <c r="F2357"/>
      <c r="G2357"/>
      <c r="H2357"/>
      <c r="I2357"/>
      <c r="J2357"/>
      <c r="K2357"/>
      <c r="L2357"/>
      <c r="N2357"/>
    </row>
    <row r="2358" spans="1:14" ht="13.5">
      <c r="A2358"/>
      <c r="B2358"/>
      <c r="C2358"/>
      <c r="D2358"/>
      <c r="E2358"/>
      <c r="F2358"/>
      <c r="G2358"/>
      <c r="H2358"/>
      <c r="I2358"/>
      <c r="J2358"/>
      <c r="K2358"/>
      <c r="L2358"/>
      <c r="N2358"/>
    </row>
    <row r="2359" spans="1:14" ht="13.5">
      <c r="A2359"/>
      <c r="B2359"/>
      <c r="C2359"/>
      <c r="D2359"/>
      <c r="E2359"/>
      <c r="F2359"/>
      <c r="G2359"/>
      <c r="H2359"/>
      <c r="I2359"/>
      <c r="J2359"/>
      <c r="K2359"/>
      <c r="L2359"/>
      <c r="N2359"/>
    </row>
    <row r="2360" spans="1:14" ht="13.5">
      <c r="A2360"/>
      <c r="B2360"/>
      <c r="C2360"/>
      <c r="D2360"/>
      <c r="E2360"/>
      <c r="F2360"/>
      <c r="G2360"/>
      <c r="H2360"/>
      <c r="I2360"/>
      <c r="J2360"/>
      <c r="K2360"/>
      <c r="L2360"/>
      <c r="N2360"/>
    </row>
    <row r="2361" spans="1:14" ht="13.5">
      <c r="A2361"/>
      <c r="B2361"/>
      <c r="C2361"/>
      <c r="D2361"/>
      <c r="E2361"/>
      <c r="F2361"/>
      <c r="G2361"/>
      <c r="H2361"/>
      <c r="I2361"/>
      <c r="J2361"/>
      <c r="K2361"/>
      <c r="L2361"/>
      <c r="N2361"/>
    </row>
    <row r="2362" spans="1:14" ht="13.5">
      <c r="A2362"/>
      <c r="B2362"/>
      <c r="C2362"/>
      <c r="D2362"/>
      <c r="E2362"/>
      <c r="F2362"/>
      <c r="G2362"/>
      <c r="H2362"/>
      <c r="I2362"/>
      <c r="J2362"/>
      <c r="K2362"/>
      <c r="L2362"/>
      <c r="N2362"/>
    </row>
    <row r="2363" spans="1:14" ht="13.5">
      <c r="A2363"/>
      <c r="B2363"/>
      <c r="C2363"/>
      <c r="D2363"/>
      <c r="E2363"/>
      <c r="F2363"/>
      <c r="G2363"/>
      <c r="H2363"/>
      <c r="I2363"/>
      <c r="J2363"/>
      <c r="K2363"/>
      <c r="L2363"/>
      <c r="N2363"/>
    </row>
    <row r="2364" spans="1:14" ht="13.5">
      <c r="A2364"/>
      <c r="B2364"/>
      <c r="C2364"/>
      <c r="D2364"/>
      <c r="E2364"/>
      <c r="F2364"/>
      <c r="G2364"/>
      <c r="H2364"/>
      <c r="I2364"/>
      <c r="J2364"/>
      <c r="K2364"/>
      <c r="L2364"/>
      <c r="N2364"/>
    </row>
    <row r="2365" spans="1:14" ht="13.5">
      <c r="A2365"/>
      <c r="B2365"/>
      <c r="C2365"/>
      <c r="D2365"/>
      <c r="E2365"/>
      <c r="F2365"/>
      <c r="G2365"/>
      <c r="H2365"/>
      <c r="I2365"/>
      <c r="J2365"/>
      <c r="K2365"/>
      <c r="L2365"/>
      <c r="N2365"/>
    </row>
    <row r="2366" spans="1:14" ht="13.5">
      <c r="A2366"/>
      <c r="B2366"/>
      <c r="C2366"/>
      <c r="D2366"/>
      <c r="E2366"/>
      <c r="F2366"/>
      <c r="G2366"/>
      <c r="H2366"/>
      <c r="I2366"/>
      <c r="J2366"/>
      <c r="K2366"/>
      <c r="L2366"/>
      <c r="N2366"/>
    </row>
    <row r="2367" spans="1:14" ht="13.5">
      <c r="A2367"/>
      <c r="B2367"/>
      <c r="C2367"/>
      <c r="D2367"/>
      <c r="E2367"/>
      <c r="F2367"/>
      <c r="G2367"/>
      <c r="H2367"/>
      <c r="I2367"/>
      <c r="J2367"/>
      <c r="K2367"/>
      <c r="L2367"/>
      <c r="N2367"/>
    </row>
    <row r="2368" spans="1:14" ht="13.5">
      <c r="A2368"/>
      <c r="B2368"/>
      <c r="C2368"/>
      <c r="D2368"/>
      <c r="E2368"/>
      <c r="F2368"/>
      <c r="G2368"/>
      <c r="H2368"/>
      <c r="I2368"/>
      <c r="J2368"/>
      <c r="K2368"/>
      <c r="L2368"/>
      <c r="N2368"/>
    </row>
    <row r="2369" spans="1:14" ht="13.5">
      <c r="A2369"/>
      <c r="B2369"/>
      <c r="C2369"/>
      <c r="D2369"/>
      <c r="E2369"/>
      <c r="F2369"/>
      <c r="G2369"/>
      <c r="H2369"/>
      <c r="I2369"/>
      <c r="J2369"/>
      <c r="K2369"/>
      <c r="L2369"/>
      <c r="N2369"/>
    </row>
    <row r="2370" spans="1:14" ht="13.5">
      <c r="A2370"/>
      <c r="B2370"/>
      <c r="C2370"/>
      <c r="D2370"/>
      <c r="E2370"/>
      <c r="F2370"/>
      <c r="G2370"/>
      <c r="H2370"/>
      <c r="I2370"/>
      <c r="J2370"/>
      <c r="K2370"/>
      <c r="L2370"/>
      <c r="N2370"/>
    </row>
    <row r="2371" spans="1:14" ht="13.5">
      <c r="A2371"/>
      <c r="B2371"/>
      <c r="C2371"/>
      <c r="D2371"/>
      <c r="E2371"/>
      <c r="F2371"/>
      <c r="G2371"/>
      <c r="H2371"/>
      <c r="I2371"/>
      <c r="J2371"/>
      <c r="K2371"/>
      <c r="L2371"/>
      <c r="N2371"/>
    </row>
    <row r="2372" spans="1:14" ht="13.5">
      <c r="A2372"/>
      <c r="B2372"/>
      <c r="C2372"/>
      <c r="D2372"/>
      <c r="E2372"/>
      <c r="F2372"/>
      <c r="G2372"/>
      <c r="H2372"/>
      <c r="I2372"/>
      <c r="J2372"/>
      <c r="K2372"/>
      <c r="L2372"/>
      <c r="N2372"/>
    </row>
    <row r="2373" spans="1:14" ht="13.5">
      <c r="A2373"/>
      <c r="B2373"/>
      <c r="C2373"/>
      <c r="D2373"/>
      <c r="E2373"/>
      <c r="F2373"/>
      <c r="G2373"/>
      <c r="H2373"/>
      <c r="I2373"/>
      <c r="J2373"/>
      <c r="K2373"/>
      <c r="L2373"/>
      <c r="N2373"/>
    </row>
    <row r="2374" spans="1:14" ht="13.5">
      <c r="A2374"/>
      <c r="B2374"/>
      <c r="C2374"/>
      <c r="D2374"/>
      <c r="E2374"/>
      <c r="F2374"/>
      <c r="G2374"/>
      <c r="H2374"/>
      <c r="I2374"/>
      <c r="J2374"/>
      <c r="K2374"/>
      <c r="L2374"/>
      <c r="N2374"/>
    </row>
    <row r="2375" spans="1:14" ht="13.5">
      <c r="A2375"/>
      <c r="B2375"/>
      <c r="C2375"/>
      <c r="D2375"/>
      <c r="E2375"/>
      <c r="F2375"/>
      <c r="G2375"/>
      <c r="H2375"/>
      <c r="I2375"/>
      <c r="J2375"/>
      <c r="K2375"/>
      <c r="L2375"/>
      <c r="N2375"/>
    </row>
    <row r="2376" spans="1:14" ht="13.5">
      <c r="A2376"/>
      <c r="B2376"/>
      <c r="C2376"/>
      <c r="D2376"/>
      <c r="E2376"/>
      <c r="F2376"/>
      <c r="G2376"/>
      <c r="H2376"/>
      <c r="I2376"/>
      <c r="J2376"/>
      <c r="K2376"/>
      <c r="L2376"/>
      <c r="N2376"/>
    </row>
    <row r="2377" spans="1:14" ht="13.5">
      <c r="A2377"/>
      <c r="B2377"/>
      <c r="C2377"/>
      <c r="D2377"/>
      <c r="E2377"/>
      <c r="F2377"/>
      <c r="G2377"/>
      <c r="H2377"/>
      <c r="I2377"/>
      <c r="J2377"/>
      <c r="K2377"/>
      <c r="L2377"/>
      <c r="N2377"/>
    </row>
    <row r="2378" spans="1:14" ht="13.5">
      <c r="A2378"/>
      <c r="B2378"/>
      <c r="C2378"/>
      <c r="D2378"/>
      <c r="E2378"/>
      <c r="F2378"/>
      <c r="G2378"/>
      <c r="H2378"/>
      <c r="I2378"/>
      <c r="J2378"/>
      <c r="K2378"/>
      <c r="L2378"/>
      <c r="N2378"/>
    </row>
    <row r="2379" spans="1:14" ht="13.5">
      <c r="A2379"/>
      <c r="B2379"/>
      <c r="C2379"/>
      <c r="D2379"/>
      <c r="E2379"/>
      <c r="F2379"/>
      <c r="G2379"/>
      <c r="H2379"/>
      <c r="I2379"/>
      <c r="J2379"/>
      <c r="K2379"/>
      <c r="L2379"/>
      <c r="N2379"/>
    </row>
    <row r="2380" spans="1:14" ht="13.5">
      <c r="A2380"/>
      <c r="B2380"/>
      <c r="C2380"/>
      <c r="D2380"/>
      <c r="E2380"/>
      <c r="F2380"/>
      <c r="G2380"/>
      <c r="H2380"/>
      <c r="I2380"/>
      <c r="J2380"/>
      <c r="K2380"/>
      <c r="L2380"/>
      <c r="N2380"/>
    </row>
    <row r="2381" spans="1:14" ht="13.5">
      <c r="A2381"/>
      <c r="B2381"/>
      <c r="C2381"/>
      <c r="D2381"/>
      <c r="E2381"/>
      <c r="F2381"/>
      <c r="G2381"/>
      <c r="H2381"/>
      <c r="I2381"/>
      <c r="J2381"/>
      <c r="K2381"/>
      <c r="L2381"/>
      <c r="N2381"/>
    </row>
    <row r="2382" spans="1:14" ht="13.5">
      <c r="A2382"/>
      <c r="B2382"/>
      <c r="C2382"/>
      <c r="D2382"/>
      <c r="E2382"/>
      <c r="F2382"/>
      <c r="G2382"/>
      <c r="H2382"/>
      <c r="I2382"/>
      <c r="J2382"/>
      <c r="K2382"/>
      <c r="L2382"/>
      <c r="N2382"/>
    </row>
    <row r="2383" spans="1:14" ht="13.5">
      <c r="A2383"/>
      <c r="B2383"/>
      <c r="C2383"/>
      <c r="D2383"/>
      <c r="E2383"/>
      <c r="F2383"/>
      <c r="G2383"/>
      <c r="H2383"/>
      <c r="I2383"/>
      <c r="J2383"/>
      <c r="K2383"/>
      <c r="L2383"/>
      <c r="N2383"/>
    </row>
    <row r="2384" spans="1:14" ht="13.5">
      <c r="A2384"/>
      <c r="B2384"/>
      <c r="C2384"/>
      <c r="D2384"/>
      <c r="E2384"/>
      <c r="F2384"/>
      <c r="G2384"/>
      <c r="H2384"/>
      <c r="I2384"/>
      <c r="J2384"/>
      <c r="K2384"/>
      <c r="L2384"/>
      <c r="N2384"/>
    </row>
    <row r="2385" spans="1:14" ht="13.5">
      <c r="A2385"/>
      <c r="B2385"/>
      <c r="C2385"/>
      <c r="D2385"/>
      <c r="E2385"/>
      <c r="F2385"/>
      <c r="G2385"/>
      <c r="H2385"/>
      <c r="I2385"/>
      <c r="J2385"/>
      <c r="K2385"/>
      <c r="L2385"/>
      <c r="N2385"/>
    </row>
    <row r="2386" spans="1:14" ht="13.5">
      <c r="A2386"/>
      <c r="B2386"/>
      <c r="C2386"/>
      <c r="D2386"/>
      <c r="E2386"/>
      <c r="F2386"/>
      <c r="G2386"/>
      <c r="H2386"/>
      <c r="I2386"/>
      <c r="J2386"/>
      <c r="K2386"/>
      <c r="L2386"/>
      <c r="N2386"/>
    </row>
    <row r="2387" spans="1:14" ht="13.5">
      <c r="A2387"/>
      <c r="B2387"/>
      <c r="C2387"/>
      <c r="D2387"/>
      <c r="E2387"/>
      <c r="F2387"/>
      <c r="G2387"/>
      <c r="H2387"/>
      <c r="I2387"/>
      <c r="J2387"/>
      <c r="K2387"/>
      <c r="L2387"/>
      <c r="N2387"/>
    </row>
    <row r="2388" spans="1:14" ht="13.5">
      <c r="A2388"/>
      <c r="B2388"/>
      <c r="C2388"/>
      <c r="D2388"/>
      <c r="E2388"/>
      <c r="F2388"/>
      <c r="G2388"/>
      <c r="H2388"/>
      <c r="I2388"/>
      <c r="J2388"/>
      <c r="K2388"/>
      <c r="L2388"/>
      <c r="N2388"/>
    </row>
    <row r="2389" spans="1:14" ht="13.5">
      <c r="A2389"/>
      <c r="B2389"/>
      <c r="C2389"/>
      <c r="D2389"/>
      <c r="E2389"/>
      <c r="F2389"/>
      <c r="G2389"/>
      <c r="H2389"/>
      <c r="I2389"/>
      <c r="J2389"/>
      <c r="K2389"/>
      <c r="L2389"/>
      <c r="N2389"/>
    </row>
    <row r="2390" spans="1:14" ht="13.5">
      <c r="A2390"/>
      <c r="B2390"/>
      <c r="C2390"/>
      <c r="D2390"/>
      <c r="E2390"/>
      <c r="F2390"/>
      <c r="G2390"/>
      <c r="H2390"/>
      <c r="I2390"/>
      <c r="J2390"/>
      <c r="K2390"/>
      <c r="L2390"/>
      <c r="N2390"/>
    </row>
    <row r="2391" spans="1:14" ht="13.5">
      <c r="A2391"/>
      <c r="B2391"/>
      <c r="C2391"/>
      <c r="D2391"/>
      <c r="E2391"/>
      <c r="F2391"/>
      <c r="G2391"/>
      <c r="H2391"/>
      <c r="I2391"/>
      <c r="J2391"/>
      <c r="K2391"/>
      <c r="L2391"/>
      <c r="N2391"/>
    </row>
    <row r="2392" spans="1:14" ht="13.5">
      <c r="A2392"/>
      <c r="B2392"/>
      <c r="C2392"/>
      <c r="D2392"/>
      <c r="E2392"/>
      <c r="F2392"/>
      <c r="G2392"/>
      <c r="H2392"/>
      <c r="I2392"/>
      <c r="J2392"/>
      <c r="K2392"/>
      <c r="L2392"/>
      <c r="N2392"/>
    </row>
    <row r="2393" spans="1:14" ht="13.5">
      <c r="A2393"/>
      <c r="B2393"/>
      <c r="C2393"/>
      <c r="D2393"/>
      <c r="E2393"/>
      <c r="F2393"/>
      <c r="G2393"/>
      <c r="H2393"/>
      <c r="I2393"/>
      <c r="J2393"/>
      <c r="K2393"/>
      <c r="L2393"/>
      <c r="N2393"/>
    </row>
    <row r="2394" spans="1:14" ht="13.5">
      <c r="A2394"/>
      <c r="B2394"/>
      <c r="C2394"/>
      <c r="D2394"/>
      <c r="E2394"/>
      <c r="F2394"/>
      <c r="G2394"/>
      <c r="H2394"/>
      <c r="I2394"/>
      <c r="J2394"/>
      <c r="K2394"/>
      <c r="L2394"/>
      <c r="N2394"/>
    </row>
    <row r="2395" spans="1:14" ht="13.5">
      <c r="A2395"/>
      <c r="B2395"/>
      <c r="C2395"/>
      <c r="D2395"/>
      <c r="E2395"/>
      <c r="F2395"/>
      <c r="G2395"/>
      <c r="H2395"/>
      <c r="I2395"/>
      <c r="J2395"/>
      <c r="K2395"/>
      <c r="L2395"/>
      <c r="N2395"/>
    </row>
    <row r="2396" spans="1:14" ht="13.5">
      <c r="A2396"/>
      <c r="B2396"/>
      <c r="C2396"/>
      <c r="D2396"/>
      <c r="E2396"/>
      <c r="F2396"/>
      <c r="G2396"/>
      <c r="H2396"/>
      <c r="I2396"/>
      <c r="J2396"/>
      <c r="K2396"/>
      <c r="L2396"/>
      <c r="N2396"/>
    </row>
    <row r="2397" spans="1:14" ht="13.5">
      <c r="A2397"/>
      <c r="B2397"/>
      <c r="C2397"/>
      <c r="D2397"/>
      <c r="E2397"/>
      <c r="F2397"/>
      <c r="G2397"/>
      <c r="H2397"/>
      <c r="I2397"/>
      <c r="J2397"/>
      <c r="K2397"/>
      <c r="L2397"/>
      <c r="N2397"/>
    </row>
    <row r="2398" spans="1:14" ht="13.5">
      <c r="A2398"/>
      <c r="B2398"/>
      <c r="C2398"/>
      <c r="D2398"/>
      <c r="E2398"/>
      <c r="F2398"/>
      <c r="G2398"/>
      <c r="H2398"/>
      <c r="I2398"/>
      <c r="J2398"/>
      <c r="K2398"/>
      <c r="L2398"/>
      <c r="N2398"/>
    </row>
    <row r="2399" spans="1:14" ht="13.5">
      <c r="A2399"/>
      <c r="B2399"/>
      <c r="C2399"/>
      <c r="D2399"/>
      <c r="E2399"/>
      <c r="F2399"/>
      <c r="G2399"/>
      <c r="H2399"/>
      <c r="I2399"/>
      <c r="J2399"/>
      <c r="K2399"/>
      <c r="L2399"/>
      <c r="N2399"/>
    </row>
    <row r="2400" spans="1:14" ht="13.5">
      <c r="A2400"/>
      <c r="B2400"/>
      <c r="C2400"/>
      <c r="D2400"/>
      <c r="E2400"/>
      <c r="F2400"/>
      <c r="G2400"/>
      <c r="H2400"/>
      <c r="I2400"/>
      <c r="J2400"/>
      <c r="K2400"/>
      <c r="L2400"/>
      <c r="N2400"/>
    </row>
    <row r="2401" spans="1:14" ht="13.5">
      <c r="A2401"/>
      <c r="B2401"/>
      <c r="C2401"/>
      <c r="D2401"/>
      <c r="E2401"/>
      <c r="F2401"/>
      <c r="G2401"/>
      <c r="H2401"/>
      <c r="I2401"/>
      <c r="J2401"/>
      <c r="K2401"/>
      <c r="L2401"/>
      <c r="N2401"/>
    </row>
    <row r="2402" spans="1:14" ht="13.5">
      <c r="A2402"/>
      <c r="B2402"/>
      <c r="C2402"/>
      <c r="D2402"/>
      <c r="E2402"/>
      <c r="F2402"/>
      <c r="G2402"/>
      <c r="H2402"/>
      <c r="I2402"/>
      <c r="J2402"/>
      <c r="K2402"/>
      <c r="L2402"/>
      <c r="N2402"/>
    </row>
    <row r="2403" spans="1:14" ht="13.5">
      <c r="A2403"/>
      <c r="B2403"/>
      <c r="C2403"/>
      <c r="D2403"/>
      <c r="E2403"/>
      <c r="F2403"/>
      <c r="G2403"/>
      <c r="H2403"/>
      <c r="I2403"/>
      <c r="J2403"/>
      <c r="K2403"/>
      <c r="L2403"/>
      <c r="N2403"/>
    </row>
    <row r="2404" spans="1:14" ht="13.5">
      <c r="A2404"/>
      <c r="B2404"/>
      <c r="C2404"/>
      <c r="D2404"/>
      <c r="E2404"/>
      <c r="F2404"/>
      <c r="G2404"/>
      <c r="H2404"/>
      <c r="I2404"/>
      <c r="J2404"/>
      <c r="K2404"/>
      <c r="L2404"/>
      <c r="N2404"/>
    </row>
    <row r="2405" spans="1:14" ht="13.5">
      <c r="A2405"/>
      <c r="B2405"/>
      <c r="C2405"/>
      <c r="D2405"/>
      <c r="E2405"/>
      <c r="F2405"/>
      <c r="G2405"/>
      <c r="H2405"/>
      <c r="I2405"/>
      <c r="J2405"/>
      <c r="K2405"/>
      <c r="L2405"/>
      <c r="N2405"/>
    </row>
    <row r="2406" spans="1:14" ht="13.5">
      <c r="A2406"/>
      <c r="B2406"/>
      <c r="C2406"/>
      <c r="D2406"/>
      <c r="E2406"/>
      <c r="F2406"/>
      <c r="G2406"/>
      <c r="H2406"/>
      <c r="I2406"/>
      <c r="J2406"/>
      <c r="K2406"/>
      <c r="L2406"/>
      <c r="N2406"/>
    </row>
    <row r="2407" spans="1:14" ht="13.5">
      <c r="A2407"/>
      <c r="B2407"/>
      <c r="C2407"/>
      <c r="D2407"/>
      <c r="E2407"/>
      <c r="F2407"/>
      <c r="G2407"/>
      <c r="H2407"/>
      <c r="I2407"/>
      <c r="J2407"/>
      <c r="K2407"/>
      <c r="L2407"/>
      <c r="N2407"/>
    </row>
    <row r="2408" spans="1:14" ht="13.5">
      <c r="A2408"/>
      <c r="B2408"/>
      <c r="C2408"/>
      <c r="D2408"/>
      <c r="E2408"/>
      <c r="F2408"/>
      <c r="G2408"/>
      <c r="H2408"/>
      <c r="I2408"/>
      <c r="J2408"/>
      <c r="K2408"/>
      <c r="L2408"/>
      <c r="N2408"/>
    </row>
    <row r="2409" spans="1:14" ht="13.5">
      <c r="A2409"/>
      <c r="B2409"/>
      <c r="C2409"/>
      <c r="D2409"/>
      <c r="E2409"/>
      <c r="F2409"/>
      <c r="G2409"/>
      <c r="H2409"/>
      <c r="I2409"/>
      <c r="J2409"/>
      <c r="K2409"/>
      <c r="L2409"/>
      <c r="N2409"/>
    </row>
    <row r="2410" spans="1:14" ht="13.5">
      <c r="A2410"/>
      <c r="B2410"/>
      <c r="C2410"/>
      <c r="D2410"/>
      <c r="E2410"/>
      <c r="F2410"/>
      <c r="G2410"/>
      <c r="H2410"/>
      <c r="I2410"/>
      <c r="J2410"/>
      <c r="K2410"/>
      <c r="L2410"/>
      <c r="N2410"/>
    </row>
    <row r="2411" spans="1:14" ht="13.5">
      <c r="A2411"/>
      <c r="B2411"/>
      <c r="C2411"/>
      <c r="D2411"/>
      <c r="E2411"/>
      <c r="F2411"/>
      <c r="G2411"/>
      <c r="H2411"/>
      <c r="I2411"/>
      <c r="J2411"/>
      <c r="K2411"/>
      <c r="L2411"/>
      <c r="N2411"/>
    </row>
    <row r="2412" spans="1:14" ht="13.5">
      <c r="A2412"/>
      <c r="B2412"/>
      <c r="C2412"/>
      <c r="D2412"/>
      <c r="E2412"/>
      <c r="F2412"/>
      <c r="G2412"/>
      <c r="H2412"/>
      <c r="I2412"/>
      <c r="J2412"/>
      <c r="K2412"/>
      <c r="L2412"/>
      <c r="N2412"/>
    </row>
    <row r="2413" spans="1:14" ht="13.5">
      <c r="A2413"/>
      <c r="B2413"/>
      <c r="C2413"/>
      <c r="D2413"/>
      <c r="E2413"/>
      <c r="F2413"/>
      <c r="G2413"/>
      <c r="H2413"/>
      <c r="I2413"/>
      <c r="J2413"/>
      <c r="K2413"/>
      <c r="L2413"/>
      <c r="N2413"/>
    </row>
    <row r="2414" spans="1:14" ht="13.5">
      <c r="A2414"/>
      <c r="B2414"/>
      <c r="C2414"/>
      <c r="D2414"/>
      <c r="E2414"/>
      <c r="F2414"/>
      <c r="G2414"/>
      <c r="H2414"/>
      <c r="I2414"/>
      <c r="J2414"/>
      <c r="K2414"/>
      <c r="L2414"/>
      <c r="N2414"/>
    </row>
    <row r="2415" spans="1:14" ht="13.5">
      <c r="A2415"/>
      <c r="B2415"/>
      <c r="C2415"/>
      <c r="D2415"/>
      <c r="E2415"/>
      <c r="F2415"/>
      <c r="G2415"/>
      <c r="H2415"/>
      <c r="I2415"/>
      <c r="J2415"/>
      <c r="K2415"/>
      <c r="L2415"/>
      <c r="N2415"/>
    </row>
    <row r="2416" spans="1:14" ht="13.5">
      <c r="A2416"/>
      <c r="B2416"/>
      <c r="C2416"/>
      <c r="D2416"/>
      <c r="E2416"/>
      <c r="F2416"/>
      <c r="G2416"/>
      <c r="H2416"/>
      <c r="I2416"/>
      <c r="J2416"/>
      <c r="K2416"/>
      <c r="L2416"/>
      <c r="N2416"/>
    </row>
    <row r="2417" spans="1:14" ht="13.5">
      <c r="A2417"/>
      <c r="B2417"/>
      <c r="C2417"/>
      <c r="D2417"/>
      <c r="E2417"/>
      <c r="F2417"/>
      <c r="G2417"/>
      <c r="H2417"/>
      <c r="I2417"/>
      <c r="J2417"/>
      <c r="K2417"/>
      <c r="L2417"/>
      <c r="N2417"/>
    </row>
    <row r="2418" spans="1:14" ht="13.5">
      <c r="A2418"/>
      <c r="B2418"/>
      <c r="C2418"/>
      <c r="D2418"/>
      <c r="E2418"/>
      <c r="F2418"/>
      <c r="G2418"/>
      <c r="H2418"/>
      <c r="I2418"/>
      <c r="J2418"/>
      <c r="K2418"/>
      <c r="L2418"/>
      <c r="N2418"/>
    </row>
    <row r="2419" spans="1:14" ht="13.5">
      <c r="A2419"/>
      <c r="B2419"/>
      <c r="C2419"/>
      <c r="D2419"/>
      <c r="E2419"/>
      <c r="F2419"/>
      <c r="G2419"/>
      <c r="H2419"/>
      <c r="I2419"/>
      <c r="J2419"/>
      <c r="K2419"/>
      <c r="L2419"/>
      <c r="N2419"/>
    </row>
    <row r="2420" spans="1:14" ht="13.5">
      <c r="A2420"/>
      <c r="B2420"/>
      <c r="C2420"/>
      <c r="D2420"/>
      <c r="E2420"/>
      <c r="F2420"/>
      <c r="G2420"/>
      <c r="H2420"/>
      <c r="I2420"/>
      <c r="J2420"/>
      <c r="K2420"/>
      <c r="L2420"/>
      <c r="N2420"/>
    </row>
    <row r="2421" spans="1:14" ht="13.5">
      <c r="A2421"/>
      <c r="B2421"/>
      <c r="C2421"/>
      <c r="D2421"/>
      <c r="E2421"/>
      <c r="F2421"/>
      <c r="G2421"/>
      <c r="H2421"/>
      <c r="I2421"/>
      <c r="J2421"/>
      <c r="K2421"/>
      <c r="L2421"/>
      <c r="N2421"/>
    </row>
    <row r="2422" spans="1:14" ht="13.5">
      <c r="A2422"/>
      <c r="B2422"/>
      <c r="C2422"/>
      <c r="D2422"/>
      <c r="E2422"/>
      <c r="F2422"/>
      <c r="G2422"/>
      <c r="H2422"/>
      <c r="I2422"/>
      <c r="J2422"/>
      <c r="K2422"/>
      <c r="L2422"/>
      <c r="N2422"/>
    </row>
    <row r="2423" spans="1:14" ht="13.5">
      <c r="A2423"/>
      <c r="B2423"/>
      <c r="C2423"/>
      <c r="D2423"/>
      <c r="E2423"/>
      <c r="F2423"/>
      <c r="G2423"/>
      <c r="H2423"/>
      <c r="I2423"/>
      <c r="J2423"/>
      <c r="K2423"/>
      <c r="L2423"/>
      <c r="N2423"/>
    </row>
    <row r="2424" spans="1:14" ht="13.5">
      <c r="A2424"/>
      <c r="B2424"/>
      <c r="C2424"/>
      <c r="D2424"/>
      <c r="E2424"/>
      <c r="F2424"/>
      <c r="G2424"/>
      <c r="H2424"/>
      <c r="I2424"/>
      <c r="J2424"/>
      <c r="K2424"/>
      <c r="L2424"/>
      <c r="N2424"/>
    </row>
    <row r="2425" spans="1:14" ht="13.5">
      <c r="A2425"/>
      <c r="B2425"/>
      <c r="C2425"/>
      <c r="D2425"/>
      <c r="E2425"/>
      <c r="F2425"/>
      <c r="G2425"/>
      <c r="H2425"/>
      <c r="I2425"/>
      <c r="J2425"/>
      <c r="K2425"/>
      <c r="L2425"/>
      <c r="N2425"/>
    </row>
    <row r="2426" spans="1:14" ht="13.5">
      <c r="A2426"/>
      <c r="B2426"/>
      <c r="C2426"/>
      <c r="D2426"/>
      <c r="E2426"/>
      <c r="F2426"/>
      <c r="G2426"/>
      <c r="H2426"/>
      <c r="I2426"/>
      <c r="J2426"/>
      <c r="K2426"/>
      <c r="L2426"/>
      <c r="N2426"/>
    </row>
    <row r="2427" spans="1:14" ht="13.5">
      <c r="A2427"/>
      <c r="B2427"/>
      <c r="C2427"/>
      <c r="D2427"/>
      <c r="E2427"/>
      <c r="F2427"/>
      <c r="G2427"/>
      <c r="H2427"/>
      <c r="I2427"/>
      <c r="J2427"/>
      <c r="K2427"/>
      <c r="L2427"/>
      <c r="N2427"/>
    </row>
    <row r="2428" spans="1:14" ht="13.5">
      <c r="A2428"/>
      <c r="B2428"/>
      <c r="C2428"/>
      <c r="D2428"/>
      <c r="E2428"/>
      <c r="F2428"/>
      <c r="G2428"/>
      <c r="H2428"/>
      <c r="I2428"/>
      <c r="J2428"/>
      <c r="K2428"/>
      <c r="L2428"/>
      <c r="N2428"/>
    </row>
    <row r="2429" spans="1:14" ht="13.5">
      <c r="A2429"/>
      <c r="B2429"/>
      <c r="C2429"/>
      <c r="D2429"/>
      <c r="E2429"/>
      <c r="F2429"/>
      <c r="G2429"/>
      <c r="H2429"/>
      <c r="I2429"/>
      <c r="J2429"/>
      <c r="K2429"/>
      <c r="L2429"/>
      <c r="N2429"/>
    </row>
    <row r="2430" spans="1:14" ht="13.5">
      <c r="A2430"/>
      <c r="B2430"/>
      <c r="C2430"/>
      <c r="D2430"/>
      <c r="E2430"/>
      <c r="F2430"/>
      <c r="G2430"/>
      <c r="H2430"/>
      <c r="I2430"/>
      <c r="J2430"/>
      <c r="K2430"/>
      <c r="L2430"/>
      <c r="N2430"/>
    </row>
    <row r="2431" spans="1:14" ht="13.5">
      <c r="A2431"/>
      <c r="B2431"/>
      <c r="C2431"/>
      <c r="D2431"/>
      <c r="E2431"/>
      <c r="F2431"/>
      <c r="G2431"/>
      <c r="H2431"/>
      <c r="I2431"/>
      <c r="J2431"/>
      <c r="K2431"/>
      <c r="L2431"/>
      <c r="N2431"/>
    </row>
    <row r="2432" spans="1:14" ht="13.5">
      <c r="A2432"/>
      <c r="B2432"/>
      <c r="C2432"/>
      <c r="D2432"/>
      <c r="E2432"/>
      <c r="F2432"/>
      <c r="G2432"/>
      <c r="H2432"/>
      <c r="I2432"/>
      <c r="J2432"/>
      <c r="K2432"/>
      <c r="L2432"/>
      <c r="N2432"/>
    </row>
    <row r="2433" spans="1:14" ht="13.5">
      <c r="A2433"/>
      <c r="B2433"/>
      <c r="C2433"/>
      <c r="D2433"/>
      <c r="E2433"/>
      <c r="F2433"/>
      <c r="G2433"/>
      <c r="H2433"/>
      <c r="I2433"/>
      <c r="J2433"/>
      <c r="K2433"/>
      <c r="L2433"/>
      <c r="N2433"/>
    </row>
    <row r="2434" spans="1:14" ht="13.5">
      <c r="A2434"/>
      <c r="B2434"/>
      <c r="C2434"/>
      <c r="D2434"/>
      <c r="E2434"/>
      <c r="F2434"/>
      <c r="G2434"/>
      <c r="H2434"/>
      <c r="I2434"/>
      <c r="J2434"/>
      <c r="K2434"/>
      <c r="L2434"/>
      <c r="N2434"/>
    </row>
    <row r="2435" spans="1:14" ht="13.5">
      <c r="A2435"/>
      <c r="B2435"/>
      <c r="C2435"/>
      <c r="D2435"/>
      <c r="E2435"/>
      <c r="F2435"/>
      <c r="G2435"/>
      <c r="H2435"/>
      <c r="I2435"/>
      <c r="J2435"/>
      <c r="K2435"/>
      <c r="L2435"/>
      <c r="N2435"/>
    </row>
    <row r="2436" spans="1:14" ht="13.5">
      <c r="A2436"/>
      <c r="B2436"/>
      <c r="C2436"/>
      <c r="D2436"/>
      <c r="E2436"/>
      <c r="F2436"/>
      <c r="G2436"/>
      <c r="H2436"/>
      <c r="I2436"/>
      <c r="J2436"/>
      <c r="K2436"/>
      <c r="L2436"/>
      <c r="N2436"/>
    </row>
    <row r="2437" spans="1:14" ht="13.5">
      <c r="A2437"/>
      <c r="B2437"/>
      <c r="C2437"/>
      <c r="D2437"/>
      <c r="E2437"/>
      <c r="F2437"/>
      <c r="G2437"/>
      <c r="H2437"/>
      <c r="I2437"/>
      <c r="J2437"/>
      <c r="K2437"/>
      <c r="L2437"/>
      <c r="N2437"/>
    </row>
    <row r="2438" spans="1:14" ht="13.5">
      <c r="A2438"/>
      <c r="B2438"/>
      <c r="C2438"/>
      <c r="D2438"/>
      <c r="E2438"/>
      <c r="F2438"/>
      <c r="G2438"/>
      <c r="H2438"/>
      <c r="I2438"/>
      <c r="J2438"/>
      <c r="K2438"/>
      <c r="L2438"/>
      <c r="N2438"/>
    </row>
    <row r="2439" spans="1:14" ht="13.5">
      <c r="A2439"/>
      <c r="B2439"/>
      <c r="C2439"/>
      <c r="D2439"/>
      <c r="E2439"/>
      <c r="F2439"/>
      <c r="G2439"/>
      <c r="H2439"/>
      <c r="I2439"/>
      <c r="J2439"/>
      <c r="K2439"/>
      <c r="L2439"/>
      <c r="N2439"/>
    </row>
    <row r="2440" spans="1:14" ht="13.5">
      <c r="A2440"/>
      <c r="B2440"/>
      <c r="C2440"/>
      <c r="D2440"/>
      <c r="E2440"/>
      <c r="F2440"/>
      <c r="G2440"/>
      <c r="H2440"/>
      <c r="I2440"/>
      <c r="J2440"/>
      <c r="K2440"/>
      <c r="L2440"/>
      <c r="N2440"/>
    </row>
    <row r="2441" spans="1:14" ht="13.5">
      <c r="A2441"/>
      <c r="B2441"/>
      <c r="C2441"/>
      <c r="D2441"/>
      <c r="E2441"/>
      <c r="F2441"/>
      <c r="G2441"/>
      <c r="H2441"/>
      <c r="I2441"/>
      <c r="J2441"/>
      <c r="K2441"/>
      <c r="L2441"/>
      <c r="N2441"/>
    </row>
    <row r="2442" spans="1:14" ht="13.5">
      <c r="A2442"/>
      <c r="B2442"/>
      <c r="C2442"/>
      <c r="D2442"/>
      <c r="E2442"/>
      <c r="F2442"/>
      <c r="G2442"/>
      <c r="H2442"/>
      <c r="I2442"/>
      <c r="J2442"/>
      <c r="K2442"/>
      <c r="L2442"/>
      <c r="N2442"/>
    </row>
    <row r="2443" spans="1:14" ht="13.5">
      <c r="A2443"/>
      <c r="B2443"/>
      <c r="C2443"/>
      <c r="D2443"/>
      <c r="E2443"/>
      <c r="F2443"/>
      <c r="G2443"/>
      <c r="H2443"/>
      <c r="I2443"/>
      <c r="J2443"/>
      <c r="K2443"/>
      <c r="L2443"/>
      <c r="N2443"/>
    </row>
    <row r="2444" spans="1:14" ht="13.5">
      <c r="A2444"/>
      <c r="B2444"/>
      <c r="C2444"/>
      <c r="D2444"/>
      <c r="E2444"/>
      <c r="F2444"/>
      <c r="G2444"/>
      <c r="H2444"/>
      <c r="I2444"/>
      <c r="J2444"/>
      <c r="K2444"/>
      <c r="L2444"/>
      <c r="N2444"/>
    </row>
    <row r="2445" spans="1:14" ht="13.5">
      <c r="A2445"/>
      <c r="B2445"/>
      <c r="C2445"/>
      <c r="D2445"/>
      <c r="E2445"/>
      <c r="F2445"/>
      <c r="G2445"/>
      <c r="H2445"/>
      <c r="I2445"/>
      <c r="J2445"/>
      <c r="K2445"/>
      <c r="L2445"/>
      <c r="N2445"/>
    </row>
    <row r="2446" spans="1:14" ht="13.5">
      <c r="A2446"/>
      <c r="B2446"/>
      <c r="C2446"/>
      <c r="D2446"/>
      <c r="E2446"/>
      <c r="F2446"/>
      <c r="G2446"/>
      <c r="H2446"/>
      <c r="I2446"/>
      <c r="J2446"/>
      <c r="K2446"/>
      <c r="L2446"/>
      <c r="N2446"/>
    </row>
    <row r="2447" spans="1:14" ht="13.5">
      <c r="A2447"/>
      <c r="B2447"/>
      <c r="C2447"/>
      <c r="D2447"/>
      <c r="E2447"/>
      <c r="F2447"/>
      <c r="G2447"/>
      <c r="H2447"/>
      <c r="I2447"/>
      <c r="J2447"/>
      <c r="K2447"/>
      <c r="L2447"/>
      <c r="N2447"/>
    </row>
    <row r="2448" spans="1:14" ht="13.5">
      <c r="A2448"/>
      <c r="B2448"/>
      <c r="C2448"/>
      <c r="D2448"/>
      <c r="E2448"/>
      <c r="F2448"/>
      <c r="G2448"/>
      <c r="H2448"/>
      <c r="I2448"/>
      <c r="J2448"/>
      <c r="K2448"/>
      <c r="L2448"/>
      <c r="N2448"/>
    </row>
    <row r="2449" spans="1:14" ht="13.5">
      <c r="A2449"/>
      <c r="B2449"/>
      <c r="C2449"/>
      <c r="D2449"/>
      <c r="E2449"/>
      <c r="F2449"/>
      <c r="G2449"/>
      <c r="H2449"/>
      <c r="I2449"/>
      <c r="J2449"/>
      <c r="K2449"/>
      <c r="L2449"/>
      <c r="N2449"/>
    </row>
    <row r="2450" spans="1:14" ht="13.5">
      <c r="A2450"/>
      <c r="B2450"/>
      <c r="C2450"/>
      <c r="D2450"/>
      <c r="E2450"/>
      <c r="F2450"/>
      <c r="G2450"/>
      <c r="H2450"/>
      <c r="I2450"/>
      <c r="J2450"/>
      <c r="K2450"/>
      <c r="L2450"/>
      <c r="N2450"/>
    </row>
    <row r="2451" spans="1:14" ht="13.5">
      <c r="A2451"/>
      <c r="B2451"/>
      <c r="C2451"/>
      <c r="D2451"/>
      <c r="E2451"/>
      <c r="F2451"/>
      <c r="G2451"/>
      <c r="H2451"/>
      <c r="I2451"/>
      <c r="J2451"/>
      <c r="K2451"/>
      <c r="L2451"/>
      <c r="N2451"/>
    </row>
    <row r="2452" spans="1:14" ht="13.5">
      <c r="A2452"/>
      <c r="B2452"/>
      <c r="C2452"/>
      <c r="D2452"/>
      <c r="E2452"/>
      <c r="F2452"/>
      <c r="G2452"/>
      <c r="H2452"/>
      <c r="I2452"/>
      <c r="J2452"/>
      <c r="K2452"/>
      <c r="L2452"/>
      <c r="N2452"/>
    </row>
    <row r="2453" spans="1:14" ht="13.5">
      <c r="A2453"/>
      <c r="B2453"/>
      <c r="C2453"/>
      <c r="D2453"/>
      <c r="E2453"/>
      <c r="F2453"/>
      <c r="G2453"/>
      <c r="H2453"/>
      <c r="I2453"/>
      <c r="J2453"/>
      <c r="K2453"/>
      <c r="L2453"/>
      <c r="N2453"/>
    </row>
    <row r="2454" spans="1:14" ht="13.5">
      <c r="A2454"/>
      <c r="B2454"/>
      <c r="C2454"/>
      <c r="D2454"/>
      <c r="E2454"/>
      <c r="F2454"/>
      <c r="G2454"/>
      <c r="H2454"/>
      <c r="I2454"/>
      <c r="J2454"/>
      <c r="K2454"/>
      <c r="L2454"/>
      <c r="N2454"/>
    </row>
    <row r="2455" spans="1:14" ht="13.5">
      <c r="A2455"/>
      <c r="B2455"/>
      <c r="C2455"/>
      <c r="D2455"/>
      <c r="E2455"/>
      <c r="F2455"/>
      <c r="G2455"/>
      <c r="H2455"/>
      <c r="I2455"/>
      <c r="J2455"/>
      <c r="K2455"/>
      <c r="L2455"/>
      <c r="N2455"/>
    </row>
    <row r="2456" spans="1:14" ht="13.5">
      <c r="A2456"/>
      <c r="B2456"/>
      <c r="C2456"/>
      <c r="D2456"/>
      <c r="E2456"/>
      <c r="F2456"/>
      <c r="G2456"/>
      <c r="H2456"/>
      <c r="I2456"/>
      <c r="J2456"/>
      <c r="K2456"/>
      <c r="L2456"/>
      <c r="N2456"/>
    </row>
    <row r="2457" spans="1:14" ht="13.5">
      <c r="A2457"/>
      <c r="B2457"/>
      <c r="C2457"/>
      <c r="D2457"/>
      <c r="E2457"/>
      <c r="F2457"/>
      <c r="G2457"/>
      <c r="H2457"/>
      <c r="I2457"/>
      <c r="J2457"/>
      <c r="K2457"/>
      <c r="L2457"/>
      <c r="N2457"/>
    </row>
    <row r="2458" spans="1:14" ht="13.5">
      <c r="A2458"/>
      <c r="B2458"/>
      <c r="C2458"/>
      <c r="D2458"/>
      <c r="E2458"/>
      <c r="F2458"/>
      <c r="G2458"/>
      <c r="H2458"/>
      <c r="I2458"/>
      <c r="J2458"/>
      <c r="K2458"/>
      <c r="L2458"/>
      <c r="N2458"/>
    </row>
    <row r="2459" spans="1:14" ht="13.5">
      <c r="A2459"/>
      <c r="B2459"/>
      <c r="C2459"/>
      <c r="D2459"/>
      <c r="E2459"/>
      <c r="F2459"/>
      <c r="G2459"/>
      <c r="H2459"/>
      <c r="I2459"/>
      <c r="J2459"/>
      <c r="K2459"/>
      <c r="L2459"/>
      <c r="N2459"/>
    </row>
    <row r="2460" spans="1:14" ht="13.5">
      <c r="A2460"/>
      <c r="B2460"/>
      <c r="C2460"/>
      <c r="D2460"/>
      <c r="E2460"/>
      <c r="F2460"/>
      <c r="G2460"/>
      <c r="H2460"/>
      <c r="I2460"/>
      <c r="J2460"/>
      <c r="K2460"/>
      <c r="L2460"/>
      <c r="N2460"/>
    </row>
    <row r="2461" spans="1:14" ht="13.5">
      <c r="A2461"/>
      <c r="B2461"/>
      <c r="C2461"/>
      <c r="D2461"/>
      <c r="E2461"/>
      <c r="F2461"/>
      <c r="G2461"/>
      <c r="H2461"/>
      <c r="I2461"/>
      <c r="J2461"/>
      <c r="K2461"/>
      <c r="L2461"/>
      <c r="N2461"/>
    </row>
    <row r="2462" spans="1:14" ht="13.5">
      <c r="A2462"/>
      <c r="B2462"/>
      <c r="C2462"/>
      <c r="D2462"/>
      <c r="E2462"/>
      <c r="F2462"/>
      <c r="G2462"/>
      <c r="H2462"/>
      <c r="I2462"/>
      <c r="J2462"/>
      <c r="K2462"/>
      <c r="L2462"/>
      <c r="N2462"/>
    </row>
    <row r="2463" spans="1:14" ht="13.5">
      <c r="A2463"/>
      <c r="B2463"/>
      <c r="C2463"/>
      <c r="D2463"/>
      <c r="E2463"/>
      <c r="F2463"/>
      <c r="G2463"/>
      <c r="H2463"/>
      <c r="I2463"/>
      <c r="J2463"/>
      <c r="K2463"/>
      <c r="L2463"/>
      <c r="N2463"/>
    </row>
    <row r="2464" spans="1:14" ht="13.5">
      <c r="A2464"/>
      <c r="B2464"/>
      <c r="C2464"/>
      <c r="D2464"/>
      <c r="E2464"/>
      <c r="F2464"/>
      <c r="G2464"/>
      <c r="H2464"/>
      <c r="I2464"/>
      <c r="J2464"/>
      <c r="K2464"/>
      <c r="L2464"/>
      <c r="N2464"/>
    </row>
    <row r="2465" spans="1:14" ht="13.5">
      <c r="A2465"/>
      <c r="B2465"/>
      <c r="C2465"/>
      <c r="D2465"/>
      <c r="E2465"/>
      <c r="F2465"/>
      <c r="G2465"/>
      <c r="H2465"/>
      <c r="I2465"/>
      <c r="J2465"/>
      <c r="K2465"/>
      <c r="L2465"/>
      <c r="N2465"/>
    </row>
    <row r="2466" spans="1:14" ht="13.5">
      <c r="A2466"/>
      <c r="B2466"/>
      <c r="C2466"/>
      <c r="D2466"/>
      <c r="E2466"/>
      <c r="F2466"/>
      <c r="G2466"/>
      <c r="H2466"/>
      <c r="I2466"/>
      <c r="J2466"/>
      <c r="K2466"/>
      <c r="L2466"/>
      <c r="N2466"/>
    </row>
    <row r="2467" spans="1:14" ht="13.5">
      <c r="A2467"/>
      <c r="B2467"/>
      <c r="C2467"/>
      <c r="D2467"/>
      <c r="E2467"/>
      <c r="F2467"/>
      <c r="G2467"/>
      <c r="H2467"/>
      <c r="I2467"/>
      <c r="J2467"/>
      <c r="K2467"/>
      <c r="L2467"/>
      <c r="N2467"/>
    </row>
    <row r="2468" spans="1:14" ht="13.5">
      <c r="A2468"/>
      <c r="B2468"/>
      <c r="C2468"/>
      <c r="D2468"/>
      <c r="E2468"/>
      <c r="F2468"/>
      <c r="G2468"/>
      <c r="H2468"/>
      <c r="I2468"/>
      <c r="J2468"/>
      <c r="K2468"/>
      <c r="L2468"/>
      <c r="N2468"/>
    </row>
    <row r="2469" spans="1:14" ht="13.5">
      <c r="A2469"/>
      <c r="B2469"/>
      <c r="C2469"/>
      <c r="D2469"/>
      <c r="E2469"/>
      <c r="F2469"/>
      <c r="G2469"/>
      <c r="H2469"/>
      <c r="I2469"/>
      <c r="J2469"/>
      <c r="K2469"/>
      <c r="L2469"/>
      <c r="N2469"/>
    </row>
    <row r="2470" spans="1:14" ht="13.5">
      <c r="A2470"/>
      <c r="B2470"/>
      <c r="C2470"/>
      <c r="D2470"/>
      <c r="E2470"/>
      <c r="F2470"/>
      <c r="G2470"/>
      <c r="H2470"/>
      <c r="I2470"/>
      <c r="J2470"/>
      <c r="K2470"/>
      <c r="L2470"/>
      <c r="N2470"/>
    </row>
    <row r="2471" spans="1:14" ht="13.5">
      <c r="A2471"/>
      <c r="B2471"/>
      <c r="C2471"/>
      <c r="D2471"/>
      <c r="E2471"/>
      <c r="F2471"/>
      <c r="G2471"/>
      <c r="H2471"/>
      <c r="I2471"/>
      <c r="J2471"/>
      <c r="K2471"/>
      <c r="L2471"/>
      <c r="N2471"/>
    </row>
    <row r="2472" spans="1:14" ht="13.5">
      <c r="A2472"/>
      <c r="B2472"/>
      <c r="C2472"/>
      <c r="D2472"/>
      <c r="E2472"/>
      <c r="F2472"/>
      <c r="G2472"/>
      <c r="H2472"/>
      <c r="I2472"/>
      <c r="J2472"/>
      <c r="K2472"/>
      <c r="L2472"/>
      <c r="N2472"/>
    </row>
    <row r="2473" spans="1:14" ht="13.5">
      <c r="A2473"/>
      <c r="B2473"/>
      <c r="C2473"/>
      <c r="D2473"/>
      <c r="E2473"/>
      <c r="F2473"/>
      <c r="G2473"/>
      <c r="H2473"/>
      <c r="I2473"/>
      <c r="J2473"/>
      <c r="K2473"/>
      <c r="L2473"/>
      <c r="N2473"/>
    </row>
    <row r="2474" spans="1:14" ht="13.5">
      <c r="A2474"/>
      <c r="B2474"/>
      <c r="C2474"/>
      <c r="D2474"/>
      <c r="E2474"/>
      <c r="F2474"/>
      <c r="G2474"/>
      <c r="H2474"/>
      <c r="I2474"/>
      <c r="J2474"/>
      <c r="K2474"/>
      <c r="L2474"/>
      <c r="N2474"/>
    </row>
    <row r="2475" spans="1:14" ht="13.5">
      <c r="A2475"/>
      <c r="B2475"/>
      <c r="C2475"/>
      <c r="D2475"/>
      <c r="E2475"/>
      <c r="F2475"/>
      <c r="G2475"/>
      <c r="H2475"/>
      <c r="I2475"/>
      <c r="J2475"/>
      <c r="K2475"/>
      <c r="L2475"/>
      <c r="N2475"/>
    </row>
    <row r="2476" spans="1:14" ht="13.5">
      <c r="A2476"/>
      <c r="B2476"/>
      <c r="C2476"/>
      <c r="D2476"/>
      <c r="E2476"/>
      <c r="F2476"/>
      <c r="G2476"/>
      <c r="H2476"/>
      <c r="I2476"/>
      <c r="J2476"/>
      <c r="K2476"/>
      <c r="L2476"/>
      <c r="N2476"/>
    </row>
    <row r="2477" spans="1:14" ht="13.5">
      <c r="A2477"/>
      <c r="B2477"/>
      <c r="C2477"/>
      <c r="D2477"/>
      <c r="E2477"/>
      <c r="F2477"/>
      <c r="G2477"/>
      <c r="H2477"/>
      <c r="I2477"/>
      <c r="J2477"/>
      <c r="K2477"/>
      <c r="L2477"/>
      <c r="N2477"/>
    </row>
    <row r="2478" spans="1:14" ht="13.5">
      <c r="A2478"/>
      <c r="B2478"/>
      <c r="C2478"/>
      <c r="D2478"/>
      <c r="E2478"/>
      <c r="F2478"/>
      <c r="G2478"/>
      <c r="H2478"/>
      <c r="I2478"/>
      <c r="J2478"/>
      <c r="K2478"/>
      <c r="L2478"/>
      <c r="N2478"/>
    </row>
    <row r="2479" spans="1:14" ht="13.5">
      <c r="A2479"/>
      <c r="B2479"/>
      <c r="C2479"/>
      <c r="D2479"/>
      <c r="E2479"/>
      <c r="F2479"/>
      <c r="G2479"/>
      <c r="H2479"/>
      <c r="I2479"/>
      <c r="J2479"/>
      <c r="K2479"/>
      <c r="L2479"/>
      <c r="N2479"/>
    </row>
    <row r="2480" spans="1:14" ht="13.5">
      <c r="A2480"/>
      <c r="B2480"/>
      <c r="C2480"/>
      <c r="D2480"/>
      <c r="E2480"/>
      <c r="F2480"/>
      <c r="G2480"/>
      <c r="H2480"/>
      <c r="I2480"/>
      <c r="J2480"/>
      <c r="K2480"/>
      <c r="L2480"/>
      <c r="N2480"/>
    </row>
    <row r="2481" spans="1:14" ht="13.5">
      <c r="A2481"/>
      <c r="B2481"/>
      <c r="C2481"/>
      <c r="D2481"/>
      <c r="E2481"/>
      <c r="F2481"/>
      <c r="G2481"/>
      <c r="H2481"/>
      <c r="I2481"/>
      <c r="J2481"/>
      <c r="K2481"/>
      <c r="L2481"/>
      <c r="N2481"/>
    </row>
    <row r="2482" spans="1:14" ht="13.5">
      <c r="A2482"/>
      <c r="B2482"/>
      <c r="C2482"/>
      <c r="D2482"/>
      <c r="E2482"/>
      <c r="F2482"/>
      <c r="G2482"/>
      <c r="H2482"/>
      <c r="I2482"/>
      <c r="J2482"/>
      <c r="K2482"/>
      <c r="L2482"/>
      <c r="N2482"/>
    </row>
    <row r="2483" spans="1:14" ht="13.5">
      <c r="A2483"/>
      <c r="B2483"/>
      <c r="C2483"/>
      <c r="D2483"/>
      <c r="E2483"/>
      <c r="F2483"/>
      <c r="G2483"/>
      <c r="H2483"/>
      <c r="I2483"/>
      <c r="J2483"/>
      <c r="K2483"/>
      <c r="L2483"/>
      <c r="N2483"/>
    </row>
    <row r="2484" spans="1:14" ht="13.5">
      <c r="A2484"/>
      <c r="B2484"/>
      <c r="C2484"/>
      <c r="D2484"/>
      <c r="E2484"/>
      <c r="F2484"/>
      <c r="G2484"/>
      <c r="H2484"/>
      <c r="I2484"/>
      <c r="J2484"/>
      <c r="K2484"/>
      <c r="L2484"/>
      <c r="N2484"/>
    </row>
    <row r="2485" spans="1:14" ht="13.5">
      <c r="A2485"/>
      <c r="B2485"/>
      <c r="C2485"/>
      <c r="D2485"/>
      <c r="E2485"/>
      <c r="F2485"/>
      <c r="G2485"/>
      <c r="H2485"/>
      <c r="I2485"/>
      <c r="J2485"/>
      <c r="K2485"/>
      <c r="L2485"/>
      <c r="N2485"/>
    </row>
    <row r="2486" spans="1:14" ht="13.5">
      <c r="A2486"/>
      <c r="B2486"/>
      <c r="C2486"/>
      <c r="D2486"/>
      <c r="E2486"/>
      <c r="F2486"/>
      <c r="G2486"/>
      <c r="H2486"/>
      <c r="I2486"/>
      <c r="J2486"/>
      <c r="K2486"/>
      <c r="L2486"/>
      <c r="N2486"/>
    </row>
    <row r="2487" spans="1:14" ht="13.5">
      <c r="A2487"/>
      <c r="B2487"/>
      <c r="C2487"/>
      <c r="D2487"/>
      <c r="E2487"/>
      <c r="F2487"/>
      <c r="G2487"/>
      <c r="H2487"/>
      <c r="I2487"/>
      <c r="J2487"/>
      <c r="K2487"/>
      <c r="L2487"/>
      <c r="N2487"/>
    </row>
    <row r="2488" spans="1:14" ht="13.5">
      <c r="A2488"/>
      <c r="B2488"/>
      <c r="C2488"/>
      <c r="D2488"/>
      <c r="E2488"/>
      <c r="F2488"/>
      <c r="G2488"/>
      <c r="H2488"/>
      <c r="I2488"/>
      <c r="J2488"/>
      <c r="K2488"/>
      <c r="L2488"/>
      <c r="N2488"/>
    </row>
    <row r="2489" spans="1:14" ht="13.5">
      <c r="A2489"/>
      <c r="B2489"/>
      <c r="C2489"/>
      <c r="D2489"/>
      <c r="E2489"/>
      <c r="F2489"/>
      <c r="G2489"/>
      <c r="H2489"/>
      <c r="I2489"/>
      <c r="J2489"/>
      <c r="K2489"/>
      <c r="L2489"/>
      <c r="N2489"/>
    </row>
    <row r="2490" spans="1:14" ht="13.5">
      <c r="A2490"/>
      <c r="B2490"/>
      <c r="C2490"/>
      <c r="D2490"/>
      <c r="E2490"/>
      <c r="F2490"/>
      <c r="G2490"/>
      <c r="H2490"/>
      <c r="I2490"/>
      <c r="J2490"/>
      <c r="K2490"/>
      <c r="L2490"/>
      <c r="N2490"/>
    </row>
    <row r="2491" spans="1:14" ht="13.5">
      <c r="A2491"/>
      <c r="B2491"/>
      <c r="C2491"/>
      <c r="D2491"/>
      <c r="E2491"/>
      <c r="F2491"/>
      <c r="G2491"/>
      <c r="H2491"/>
      <c r="I2491"/>
      <c r="J2491"/>
      <c r="K2491"/>
      <c r="L2491"/>
      <c r="N2491"/>
    </row>
    <row r="2492" spans="1:14" ht="13.5">
      <c r="A2492"/>
      <c r="B2492"/>
      <c r="C2492"/>
      <c r="D2492"/>
      <c r="E2492"/>
      <c r="F2492"/>
      <c r="G2492"/>
      <c r="H2492"/>
      <c r="I2492"/>
      <c r="J2492"/>
      <c r="K2492"/>
      <c r="L2492"/>
      <c r="N2492"/>
    </row>
    <row r="2493" spans="1:14" ht="13.5">
      <c r="A2493"/>
      <c r="B2493"/>
      <c r="C2493"/>
      <c r="D2493"/>
      <c r="E2493"/>
      <c r="F2493"/>
      <c r="G2493"/>
      <c r="H2493"/>
      <c r="I2493"/>
      <c r="J2493"/>
      <c r="K2493"/>
      <c r="L2493"/>
      <c r="N2493"/>
    </row>
    <row r="2494" spans="1:14" ht="13.5">
      <c r="A2494"/>
      <c r="B2494"/>
      <c r="C2494"/>
      <c r="D2494"/>
      <c r="E2494"/>
      <c r="F2494"/>
      <c r="G2494"/>
      <c r="H2494"/>
      <c r="I2494"/>
      <c r="J2494"/>
      <c r="K2494"/>
      <c r="L2494"/>
      <c r="N2494"/>
    </row>
    <row r="2495" spans="1:14" ht="13.5">
      <c r="A2495"/>
      <c r="B2495"/>
      <c r="C2495"/>
      <c r="D2495"/>
      <c r="E2495"/>
      <c r="F2495"/>
      <c r="G2495"/>
      <c r="H2495"/>
      <c r="I2495"/>
      <c r="J2495"/>
      <c r="K2495"/>
      <c r="L2495"/>
      <c r="N2495"/>
    </row>
    <row r="2496" spans="1:14" ht="13.5">
      <c r="A2496"/>
      <c r="B2496"/>
      <c r="C2496"/>
      <c r="D2496"/>
      <c r="E2496"/>
      <c r="F2496"/>
      <c r="G2496"/>
      <c r="H2496"/>
      <c r="I2496"/>
      <c r="J2496"/>
      <c r="K2496"/>
      <c r="L2496"/>
      <c r="N2496"/>
    </row>
    <row r="2497" spans="1:14" ht="13.5">
      <c r="A2497"/>
      <c r="B2497"/>
      <c r="C2497"/>
      <c r="D2497"/>
      <c r="E2497"/>
      <c r="F2497"/>
      <c r="G2497"/>
      <c r="H2497"/>
      <c r="I2497"/>
      <c r="J2497"/>
      <c r="K2497"/>
      <c r="L2497"/>
      <c r="N2497"/>
    </row>
    <row r="2498" spans="1:14" ht="13.5">
      <c r="A2498"/>
      <c r="B2498"/>
      <c r="C2498"/>
      <c r="D2498"/>
      <c r="E2498"/>
      <c r="F2498"/>
      <c r="G2498"/>
      <c r="H2498"/>
      <c r="I2498"/>
      <c r="J2498"/>
      <c r="K2498"/>
      <c r="L2498"/>
      <c r="N2498"/>
    </row>
    <row r="2499" spans="1:14" ht="13.5">
      <c r="A2499"/>
      <c r="B2499"/>
      <c r="C2499"/>
      <c r="D2499"/>
      <c r="E2499"/>
      <c r="F2499"/>
      <c r="G2499"/>
      <c r="H2499"/>
      <c r="I2499"/>
      <c r="J2499"/>
      <c r="K2499"/>
      <c r="L2499"/>
      <c r="N2499"/>
    </row>
    <row r="2500" spans="1:14" ht="13.5">
      <c r="A2500"/>
      <c r="B2500"/>
      <c r="C2500"/>
      <c r="D2500"/>
      <c r="E2500"/>
      <c r="F2500"/>
      <c r="G2500"/>
      <c r="H2500"/>
      <c r="I2500"/>
      <c r="J2500"/>
      <c r="K2500"/>
      <c r="L2500"/>
      <c r="N2500"/>
    </row>
    <row r="2501" spans="1:14" ht="13.5">
      <c r="A2501"/>
      <c r="B2501"/>
      <c r="C2501"/>
      <c r="D2501"/>
      <c r="E2501"/>
      <c r="F2501"/>
      <c r="G2501"/>
      <c r="H2501"/>
      <c r="I2501"/>
      <c r="J2501"/>
      <c r="K2501"/>
      <c r="L2501"/>
      <c r="N2501"/>
    </row>
    <row r="2502" spans="1:14" ht="13.5">
      <c r="A2502"/>
      <c r="B2502"/>
      <c r="C2502"/>
      <c r="D2502"/>
      <c r="E2502"/>
      <c r="F2502"/>
      <c r="G2502"/>
      <c r="H2502"/>
      <c r="I2502"/>
      <c r="J2502"/>
      <c r="K2502"/>
      <c r="L2502"/>
      <c r="N2502"/>
    </row>
    <row r="2503" spans="1:14" ht="13.5">
      <c r="A2503"/>
      <c r="B2503"/>
      <c r="C2503"/>
      <c r="D2503"/>
      <c r="E2503"/>
      <c r="F2503"/>
      <c r="G2503"/>
      <c r="H2503"/>
      <c r="I2503"/>
      <c r="J2503"/>
      <c r="K2503"/>
      <c r="L2503"/>
      <c r="N2503"/>
    </row>
    <row r="2504" spans="1:14" ht="13.5">
      <c r="A2504"/>
      <c r="B2504"/>
      <c r="C2504"/>
      <c r="D2504"/>
      <c r="E2504"/>
      <c r="F2504"/>
      <c r="G2504"/>
      <c r="H2504"/>
      <c r="I2504"/>
      <c r="J2504"/>
      <c r="K2504"/>
      <c r="L2504"/>
      <c r="N2504"/>
    </row>
    <row r="2505" spans="1:14" ht="13.5">
      <c r="A2505"/>
      <c r="B2505"/>
      <c r="C2505"/>
      <c r="D2505"/>
      <c r="E2505"/>
      <c r="F2505"/>
      <c r="G2505"/>
      <c r="H2505"/>
      <c r="I2505"/>
      <c r="J2505"/>
      <c r="K2505"/>
      <c r="L2505"/>
      <c r="N2505"/>
    </row>
    <row r="2506" spans="1:14" ht="13.5">
      <c r="A2506"/>
      <c r="B2506"/>
      <c r="C2506"/>
      <c r="D2506"/>
      <c r="E2506"/>
      <c r="F2506"/>
      <c r="G2506"/>
      <c r="H2506"/>
      <c r="I2506"/>
      <c r="J2506"/>
      <c r="K2506"/>
      <c r="L2506"/>
      <c r="N2506"/>
    </row>
    <row r="2507" spans="1:14" ht="13.5">
      <c r="A2507"/>
      <c r="B2507"/>
      <c r="C2507"/>
      <c r="D2507"/>
      <c r="E2507"/>
      <c r="F2507"/>
      <c r="G2507"/>
      <c r="H2507"/>
      <c r="I2507"/>
      <c r="J2507"/>
      <c r="K2507"/>
      <c r="L2507"/>
      <c r="N2507"/>
    </row>
    <row r="2508" spans="1:14" ht="13.5">
      <c r="A2508"/>
      <c r="B2508"/>
      <c r="C2508"/>
      <c r="D2508"/>
      <c r="E2508"/>
      <c r="F2508"/>
      <c r="G2508"/>
      <c r="H2508"/>
      <c r="I2508"/>
      <c r="J2508"/>
      <c r="K2508"/>
      <c r="L2508"/>
      <c r="N2508"/>
    </row>
    <row r="2509" spans="1:14" ht="13.5">
      <c r="A2509"/>
      <c r="B2509"/>
      <c r="C2509"/>
      <c r="D2509"/>
      <c r="E2509"/>
      <c r="F2509"/>
      <c r="G2509"/>
      <c r="H2509"/>
      <c r="I2509"/>
      <c r="J2509"/>
      <c r="K2509"/>
      <c r="L2509"/>
      <c r="N2509"/>
    </row>
    <row r="2510" spans="1:14" ht="13.5">
      <c r="A2510"/>
      <c r="B2510"/>
      <c r="C2510"/>
      <c r="D2510"/>
      <c r="E2510"/>
      <c r="F2510"/>
      <c r="G2510"/>
      <c r="H2510"/>
      <c r="I2510"/>
      <c r="J2510"/>
      <c r="K2510"/>
      <c r="L2510"/>
      <c r="N2510"/>
    </row>
    <row r="2511" spans="1:14" ht="13.5">
      <c r="A2511"/>
      <c r="B2511"/>
      <c r="C2511"/>
      <c r="D2511"/>
      <c r="E2511"/>
      <c r="F2511"/>
      <c r="G2511"/>
      <c r="H2511"/>
      <c r="I2511"/>
      <c r="J2511"/>
      <c r="K2511"/>
      <c r="L2511"/>
      <c r="N2511"/>
    </row>
    <row r="2512" spans="1:14" ht="13.5">
      <c r="A2512"/>
      <c r="B2512"/>
      <c r="C2512"/>
      <c r="D2512"/>
      <c r="E2512"/>
      <c r="F2512"/>
      <c r="G2512"/>
      <c r="H2512"/>
      <c r="I2512"/>
      <c r="J2512"/>
      <c r="K2512"/>
      <c r="L2512"/>
      <c r="N2512"/>
    </row>
    <row r="2513" spans="1:14" ht="13.5">
      <c r="A2513"/>
      <c r="B2513"/>
      <c r="C2513"/>
      <c r="D2513"/>
      <c r="E2513"/>
      <c r="F2513"/>
      <c r="G2513"/>
      <c r="H2513"/>
      <c r="I2513"/>
      <c r="J2513"/>
      <c r="K2513"/>
      <c r="L2513"/>
      <c r="N2513"/>
    </row>
    <row r="2514" spans="1:14" ht="13.5">
      <c r="A2514"/>
      <c r="B2514"/>
      <c r="C2514"/>
      <c r="D2514"/>
      <c r="E2514"/>
      <c r="F2514"/>
      <c r="G2514"/>
      <c r="H2514"/>
      <c r="I2514"/>
      <c r="J2514"/>
      <c r="K2514"/>
      <c r="L2514"/>
      <c r="N2514"/>
    </row>
    <row r="2515" spans="1:14" ht="13.5">
      <c r="A2515"/>
      <c r="B2515"/>
      <c r="C2515"/>
      <c r="D2515"/>
      <c r="E2515"/>
      <c r="F2515"/>
      <c r="G2515"/>
      <c r="H2515"/>
      <c r="I2515"/>
      <c r="J2515"/>
      <c r="K2515"/>
      <c r="L2515"/>
      <c r="N2515"/>
    </row>
    <row r="2516" spans="1:14" ht="13.5">
      <c r="A2516"/>
      <c r="B2516"/>
      <c r="C2516"/>
      <c r="D2516"/>
      <c r="E2516"/>
      <c r="F2516"/>
      <c r="G2516"/>
      <c r="H2516"/>
      <c r="I2516"/>
      <c r="J2516"/>
      <c r="K2516"/>
      <c r="L2516"/>
      <c r="N2516"/>
    </row>
    <row r="2517" spans="1:14" ht="13.5">
      <c r="A2517"/>
      <c r="B2517"/>
      <c r="C2517"/>
      <c r="D2517"/>
      <c r="E2517"/>
      <c r="F2517"/>
      <c r="G2517"/>
      <c r="H2517"/>
      <c r="I2517"/>
      <c r="J2517"/>
      <c r="K2517"/>
      <c r="L2517"/>
      <c r="N2517"/>
    </row>
    <row r="2518" spans="1:14" ht="13.5">
      <c r="A2518"/>
      <c r="B2518"/>
      <c r="C2518"/>
      <c r="D2518"/>
      <c r="E2518"/>
      <c r="F2518"/>
      <c r="G2518"/>
      <c r="H2518"/>
      <c r="I2518"/>
      <c r="J2518"/>
      <c r="K2518"/>
      <c r="L2518"/>
      <c r="N2518"/>
    </row>
    <row r="2519" spans="1:14" ht="13.5">
      <c r="A2519"/>
      <c r="B2519"/>
      <c r="C2519"/>
      <c r="D2519"/>
      <c r="E2519"/>
      <c r="F2519"/>
      <c r="G2519"/>
      <c r="H2519"/>
      <c r="I2519"/>
      <c r="J2519"/>
      <c r="K2519"/>
      <c r="L2519"/>
      <c r="N2519"/>
    </row>
    <row r="2520" spans="1:14" ht="13.5">
      <c r="A2520"/>
      <c r="B2520"/>
      <c r="C2520"/>
      <c r="D2520"/>
      <c r="E2520"/>
      <c r="F2520"/>
      <c r="G2520"/>
      <c r="H2520"/>
      <c r="I2520"/>
      <c r="J2520"/>
      <c r="K2520"/>
      <c r="L2520"/>
      <c r="N2520"/>
    </row>
    <row r="2521" spans="1:14" ht="13.5">
      <c r="A2521"/>
      <c r="B2521"/>
      <c r="C2521"/>
      <c r="D2521"/>
      <c r="E2521"/>
      <c r="F2521"/>
      <c r="G2521"/>
      <c r="H2521"/>
      <c r="I2521"/>
      <c r="J2521"/>
      <c r="K2521"/>
      <c r="L2521"/>
      <c r="N2521"/>
    </row>
    <row r="2522" spans="1:14" ht="13.5">
      <c r="A2522"/>
      <c r="B2522"/>
      <c r="C2522"/>
      <c r="D2522"/>
      <c r="E2522"/>
      <c r="F2522"/>
      <c r="G2522"/>
      <c r="H2522"/>
      <c r="I2522"/>
      <c r="J2522"/>
      <c r="K2522"/>
      <c r="L2522"/>
      <c r="N2522"/>
    </row>
    <row r="2523" spans="1:14" ht="13.5">
      <c r="A2523"/>
      <c r="B2523"/>
      <c r="C2523"/>
      <c r="D2523"/>
      <c r="E2523"/>
      <c r="F2523"/>
      <c r="G2523"/>
      <c r="H2523"/>
      <c r="I2523"/>
      <c r="J2523"/>
      <c r="K2523"/>
      <c r="L2523"/>
      <c r="N2523"/>
    </row>
    <row r="2524" spans="1:14" ht="13.5">
      <c r="A2524"/>
      <c r="B2524"/>
      <c r="C2524"/>
      <c r="D2524"/>
      <c r="E2524"/>
      <c r="F2524"/>
      <c r="G2524"/>
      <c r="H2524"/>
      <c r="I2524"/>
      <c r="J2524"/>
      <c r="K2524"/>
      <c r="L2524"/>
      <c r="N2524"/>
    </row>
    <row r="2525" spans="1:14" ht="13.5">
      <c r="A2525"/>
      <c r="B2525"/>
      <c r="C2525"/>
      <c r="D2525"/>
      <c r="E2525"/>
      <c r="F2525"/>
      <c r="G2525"/>
      <c r="H2525"/>
      <c r="I2525"/>
      <c r="J2525"/>
      <c r="K2525"/>
      <c r="L2525"/>
      <c r="N2525"/>
    </row>
    <row r="2526" spans="1:14" ht="13.5">
      <c r="A2526"/>
      <c r="B2526"/>
      <c r="C2526"/>
      <c r="D2526"/>
      <c r="E2526"/>
      <c r="F2526"/>
      <c r="G2526"/>
      <c r="H2526"/>
      <c r="I2526"/>
      <c r="J2526"/>
      <c r="K2526"/>
      <c r="L2526"/>
      <c r="N2526"/>
    </row>
    <row r="2527" spans="1:14" ht="13.5">
      <c r="A2527"/>
      <c r="B2527"/>
      <c r="C2527"/>
      <c r="D2527"/>
      <c r="E2527"/>
      <c r="F2527"/>
      <c r="G2527"/>
      <c r="H2527"/>
      <c r="I2527"/>
      <c r="J2527"/>
      <c r="K2527"/>
      <c r="L2527"/>
      <c r="N2527"/>
    </row>
    <row r="2528" spans="1:14" ht="13.5">
      <c r="A2528"/>
      <c r="B2528"/>
      <c r="C2528"/>
      <c r="D2528"/>
      <c r="E2528"/>
      <c r="F2528"/>
      <c r="G2528"/>
      <c r="H2528"/>
      <c r="I2528"/>
      <c r="J2528"/>
      <c r="K2528"/>
      <c r="L2528"/>
      <c r="N2528"/>
    </row>
    <row r="2529" spans="1:14" ht="13.5">
      <c r="A2529"/>
      <c r="B2529"/>
      <c r="C2529"/>
      <c r="D2529"/>
      <c r="E2529"/>
      <c r="F2529"/>
      <c r="G2529"/>
      <c r="H2529"/>
      <c r="I2529"/>
      <c r="J2529"/>
      <c r="K2529"/>
      <c r="L2529"/>
      <c r="N2529"/>
    </row>
    <row r="2530" spans="1:14" ht="13.5">
      <c r="A2530"/>
      <c r="B2530"/>
      <c r="C2530"/>
      <c r="D2530"/>
      <c r="E2530"/>
      <c r="F2530"/>
      <c r="G2530"/>
      <c r="H2530"/>
      <c r="I2530"/>
      <c r="J2530"/>
      <c r="K2530"/>
      <c r="L2530"/>
      <c r="N2530"/>
    </row>
    <row r="2531" spans="1:14" ht="13.5">
      <c r="A2531"/>
      <c r="B2531"/>
      <c r="C2531"/>
      <c r="D2531"/>
      <c r="E2531"/>
      <c r="F2531"/>
      <c r="G2531"/>
      <c r="H2531"/>
      <c r="I2531"/>
      <c r="J2531"/>
      <c r="K2531"/>
      <c r="L2531"/>
      <c r="N2531"/>
    </row>
    <row r="2532" spans="1:14" ht="13.5">
      <c r="A2532"/>
      <c r="B2532"/>
      <c r="C2532"/>
      <c r="D2532"/>
      <c r="E2532"/>
      <c r="F2532"/>
      <c r="G2532"/>
      <c r="H2532"/>
      <c r="I2532"/>
      <c r="J2532"/>
      <c r="K2532"/>
      <c r="L2532"/>
      <c r="N2532"/>
    </row>
    <row r="2533" spans="1:14" ht="13.5">
      <c r="A2533"/>
      <c r="B2533"/>
      <c r="C2533"/>
      <c r="D2533"/>
      <c r="E2533"/>
      <c r="F2533"/>
      <c r="G2533"/>
      <c r="H2533"/>
      <c r="I2533"/>
      <c r="J2533"/>
      <c r="K2533"/>
      <c r="L2533"/>
      <c r="N2533"/>
    </row>
    <row r="2534" spans="1:14" ht="13.5">
      <c r="A2534"/>
      <c r="B2534"/>
      <c r="C2534"/>
      <c r="D2534"/>
      <c r="E2534"/>
      <c r="F2534"/>
      <c r="G2534"/>
      <c r="H2534"/>
      <c r="I2534"/>
      <c r="J2534"/>
      <c r="K2534"/>
      <c r="L2534"/>
      <c r="N2534"/>
    </row>
    <row r="2535" spans="1:14" ht="13.5">
      <c r="A2535"/>
      <c r="B2535"/>
      <c r="C2535"/>
      <c r="D2535"/>
      <c r="E2535"/>
      <c r="F2535"/>
      <c r="G2535"/>
      <c r="H2535"/>
      <c r="I2535"/>
      <c r="J2535"/>
      <c r="K2535"/>
      <c r="L2535"/>
      <c r="N2535"/>
    </row>
    <row r="2536" spans="1:14" ht="13.5">
      <c r="A2536"/>
      <c r="B2536"/>
      <c r="C2536"/>
      <c r="D2536"/>
      <c r="E2536"/>
      <c r="F2536"/>
      <c r="G2536"/>
      <c r="H2536"/>
      <c r="I2536"/>
      <c r="J2536"/>
      <c r="K2536"/>
      <c r="L2536"/>
      <c r="N2536"/>
    </row>
    <row r="2537" spans="1:14" ht="13.5">
      <c r="A2537"/>
      <c r="B2537"/>
      <c r="C2537"/>
      <c r="D2537"/>
      <c r="E2537"/>
      <c r="F2537"/>
      <c r="G2537"/>
      <c r="H2537"/>
      <c r="I2537"/>
      <c r="J2537"/>
      <c r="K2537"/>
      <c r="L2537"/>
      <c r="N2537"/>
    </row>
    <row r="2538" spans="1:14" ht="13.5">
      <c r="A2538"/>
      <c r="B2538"/>
      <c r="C2538"/>
      <c r="D2538"/>
      <c r="E2538"/>
      <c r="F2538"/>
      <c r="G2538"/>
      <c r="H2538"/>
      <c r="I2538"/>
      <c r="J2538"/>
      <c r="K2538"/>
      <c r="L2538"/>
      <c r="N2538"/>
    </row>
    <row r="2539" spans="1:14" ht="13.5">
      <c r="A2539"/>
      <c r="B2539"/>
      <c r="C2539"/>
      <c r="D2539"/>
      <c r="E2539"/>
      <c r="F2539"/>
      <c r="G2539"/>
      <c r="H2539"/>
      <c r="I2539"/>
      <c r="J2539"/>
      <c r="K2539"/>
      <c r="L2539"/>
      <c r="N2539"/>
    </row>
    <row r="2540" spans="1:14" ht="13.5">
      <c r="A2540"/>
      <c r="B2540"/>
      <c r="C2540"/>
      <c r="D2540"/>
      <c r="E2540"/>
      <c r="F2540"/>
      <c r="G2540"/>
      <c r="H2540"/>
      <c r="I2540"/>
      <c r="J2540"/>
      <c r="K2540"/>
      <c r="L2540"/>
      <c r="N2540"/>
    </row>
    <row r="2541" spans="1:14" ht="13.5">
      <c r="A2541"/>
      <c r="B2541"/>
      <c r="C2541"/>
      <c r="D2541"/>
      <c r="E2541"/>
      <c r="F2541"/>
      <c r="G2541"/>
      <c r="H2541"/>
      <c r="I2541"/>
      <c r="J2541"/>
      <c r="K2541"/>
      <c r="L2541"/>
      <c r="N2541"/>
    </row>
    <row r="2542" spans="1:14" ht="13.5">
      <c r="A2542"/>
      <c r="B2542"/>
      <c r="C2542"/>
      <c r="D2542"/>
      <c r="E2542"/>
      <c r="F2542"/>
      <c r="G2542"/>
      <c r="H2542"/>
      <c r="I2542"/>
      <c r="J2542"/>
      <c r="K2542"/>
      <c r="L2542"/>
      <c r="N2542"/>
    </row>
    <row r="2543" spans="1:14" ht="13.5">
      <c r="A2543"/>
      <c r="B2543"/>
      <c r="C2543"/>
      <c r="D2543"/>
      <c r="E2543"/>
      <c r="F2543"/>
      <c r="G2543"/>
      <c r="H2543"/>
      <c r="I2543"/>
      <c r="J2543"/>
      <c r="K2543"/>
      <c r="L2543"/>
      <c r="N2543"/>
    </row>
    <row r="2544" spans="1:14" ht="13.5">
      <c r="A2544"/>
      <c r="B2544"/>
      <c r="C2544"/>
      <c r="D2544"/>
      <c r="E2544"/>
      <c r="F2544"/>
      <c r="G2544"/>
      <c r="H2544"/>
      <c r="I2544"/>
      <c r="J2544"/>
      <c r="K2544"/>
      <c r="L2544"/>
      <c r="N2544"/>
    </row>
    <row r="2545" spans="1:14" ht="13.5">
      <c r="A2545"/>
      <c r="B2545"/>
      <c r="C2545"/>
      <c r="D2545"/>
      <c r="E2545"/>
      <c r="F2545"/>
      <c r="G2545"/>
      <c r="H2545"/>
      <c r="I2545"/>
      <c r="J2545"/>
      <c r="K2545"/>
      <c r="L2545"/>
      <c r="N2545"/>
    </row>
    <row r="2546" spans="1:14" ht="13.5">
      <c r="A2546"/>
      <c r="B2546"/>
      <c r="C2546"/>
      <c r="D2546"/>
      <c r="E2546"/>
      <c r="F2546"/>
      <c r="G2546"/>
      <c r="H2546"/>
      <c r="I2546"/>
      <c r="J2546"/>
      <c r="K2546"/>
      <c r="L2546"/>
      <c r="N2546"/>
    </row>
    <row r="2547" spans="1:14" ht="13.5">
      <c r="A2547"/>
      <c r="B2547"/>
      <c r="C2547"/>
      <c r="D2547"/>
      <c r="E2547"/>
      <c r="F2547"/>
      <c r="G2547"/>
      <c r="H2547"/>
      <c r="I2547"/>
      <c r="J2547"/>
      <c r="K2547"/>
      <c r="L2547"/>
      <c r="N2547"/>
    </row>
    <row r="2548" spans="1:14" ht="13.5">
      <c r="A2548"/>
      <c r="B2548"/>
      <c r="C2548"/>
      <c r="D2548"/>
      <c r="E2548"/>
      <c r="F2548"/>
      <c r="G2548"/>
      <c r="H2548"/>
      <c r="I2548"/>
      <c r="J2548"/>
      <c r="K2548"/>
      <c r="L2548"/>
      <c r="N2548"/>
    </row>
    <row r="2549" spans="1:14" ht="13.5">
      <c r="A2549"/>
      <c r="B2549"/>
      <c r="C2549"/>
      <c r="D2549"/>
      <c r="E2549"/>
      <c r="F2549"/>
      <c r="G2549"/>
      <c r="H2549"/>
      <c r="I2549"/>
      <c r="J2549"/>
      <c r="K2549"/>
      <c r="L2549"/>
      <c r="N2549"/>
    </row>
    <row r="2550" spans="1:14" ht="13.5">
      <c r="A2550"/>
      <c r="B2550"/>
      <c r="C2550"/>
      <c r="D2550"/>
      <c r="E2550"/>
      <c r="F2550"/>
      <c r="G2550"/>
      <c r="H2550"/>
      <c r="I2550"/>
      <c r="J2550"/>
      <c r="K2550"/>
      <c r="L2550"/>
      <c r="N2550"/>
    </row>
    <row r="2551" spans="1:14" ht="13.5">
      <c r="A2551"/>
      <c r="B2551"/>
      <c r="C2551"/>
      <c r="D2551"/>
      <c r="E2551"/>
      <c r="F2551"/>
      <c r="G2551"/>
      <c r="H2551"/>
      <c r="I2551"/>
      <c r="J2551"/>
      <c r="K2551"/>
      <c r="L2551"/>
      <c r="N2551"/>
    </row>
    <row r="2552" spans="1:14" ht="13.5">
      <c r="A2552"/>
      <c r="B2552"/>
      <c r="C2552"/>
      <c r="D2552"/>
      <c r="E2552"/>
      <c r="F2552"/>
      <c r="G2552"/>
      <c r="H2552"/>
      <c r="I2552"/>
      <c r="J2552"/>
      <c r="K2552"/>
      <c r="L2552"/>
      <c r="N2552"/>
    </row>
    <row r="2553" spans="1:14" ht="13.5">
      <c r="A2553"/>
      <c r="B2553"/>
      <c r="C2553"/>
      <c r="D2553"/>
      <c r="E2553"/>
      <c r="F2553"/>
      <c r="G2553"/>
      <c r="H2553"/>
      <c r="I2553"/>
      <c r="J2553"/>
      <c r="K2553"/>
      <c r="L2553"/>
      <c r="N2553"/>
    </row>
    <row r="2554" spans="1:14" ht="13.5">
      <c r="A2554"/>
      <c r="B2554"/>
      <c r="C2554"/>
      <c r="D2554"/>
      <c r="E2554"/>
      <c r="F2554"/>
      <c r="G2554"/>
      <c r="H2554"/>
      <c r="I2554"/>
      <c r="J2554"/>
      <c r="K2554"/>
      <c r="L2554"/>
      <c r="N2554"/>
    </row>
    <row r="2555" spans="1:14" ht="13.5">
      <c r="A2555"/>
      <c r="B2555"/>
      <c r="C2555"/>
      <c r="D2555"/>
      <c r="E2555"/>
      <c r="F2555"/>
      <c r="G2555"/>
      <c r="H2555"/>
      <c r="I2555"/>
      <c r="J2555"/>
      <c r="K2555"/>
      <c r="L2555"/>
      <c r="N2555"/>
    </row>
    <row r="2556" spans="1:14" ht="13.5">
      <c r="A2556"/>
      <c r="B2556"/>
      <c r="C2556"/>
      <c r="D2556"/>
      <c r="E2556"/>
      <c r="F2556"/>
      <c r="G2556"/>
      <c r="H2556"/>
      <c r="I2556"/>
      <c r="J2556"/>
      <c r="K2556"/>
      <c r="L2556"/>
      <c r="N2556"/>
    </row>
    <row r="2557" spans="1:14" ht="13.5">
      <c r="A2557"/>
      <c r="B2557"/>
      <c r="C2557"/>
      <c r="D2557"/>
      <c r="E2557"/>
      <c r="F2557"/>
      <c r="G2557"/>
      <c r="H2557"/>
      <c r="I2557"/>
      <c r="J2557"/>
      <c r="K2557"/>
      <c r="L2557"/>
      <c r="N2557"/>
    </row>
    <row r="2558" spans="1:14" ht="13.5">
      <c r="A2558"/>
      <c r="B2558"/>
      <c r="C2558"/>
      <c r="D2558"/>
      <c r="E2558"/>
      <c r="F2558"/>
      <c r="G2558"/>
      <c r="H2558"/>
      <c r="I2558"/>
      <c r="J2558"/>
      <c r="K2558"/>
      <c r="L2558"/>
      <c r="N2558"/>
    </row>
    <row r="2559" spans="1:14" ht="13.5">
      <c r="A2559"/>
      <c r="B2559"/>
      <c r="C2559"/>
      <c r="D2559"/>
      <c r="E2559"/>
      <c r="F2559"/>
      <c r="G2559"/>
      <c r="H2559"/>
      <c r="I2559"/>
      <c r="J2559"/>
      <c r="K2559"/>
      <c r="L2559"/>
      <c r="N2559"/>
    </row>
    <row r="2560" spans="1:14" ht="13.5">
      <c r="A2560"/>
      <c r="B2560"/>
      <c r="C2560"/>
      <c r="D2560"/>
      <c r="E2560"/>
      <c r="F2560"/>
      <c r="G2560"/>
      <c r="H2560"/>
      <c r="I2560"/>
      <c r="J2560"/>
      <c r="K2560"/>
      <c r="L2560"/>
      <c r="N2560"/>
    </row>
    <row r="2561" spans="1:14" ht="13.5">
      <c r="A2561"/>
      <c r="B2561"/>
      <c r="C2561"/>
      <c r="D2561"/>
      <c r="E2561"/>
      <c r="F2561"/>
      <c r="G2561"/>
      <c r="H2561"/>
      <c r="I2561"/>
      <c r="J2561"/>
      <c r="K2561"/>
      <c r="L2561"/>
      <c r="N2561"/>
    </row>
    <row r="2562" spans="1:14" ht="13.5">
      <c r="A2562"/>
      <c r="B2562"/>
      <c r="C2562"/>
      <c r="D2562"/>
      <c r="E2562"/>
      <c r="F2562"/>
      <c r="G2562"/>
      <c r="H2562"/>
      <c r="I2562"/>
      <c r="J2562"/>
      <c r="K2562"/>
      <c r="L2562"/>
      <c r="N2562"/>
    </row>
    <row r="2563" spans="1:14" ht="13.5">
      <c r="A2563"/>
      <c r="B2563"/>
      <c r="C2563"/>
      <c r="D2563"/>
      <c r="E2563"/>
      <c r="F2563"/>
      <c r="G2563"/>
      <c r="H2563"/>
      <c r="I2563"/>
      <c r="J2563"/>
      <c r="K2563"/>
      <c r="L2563"/>
      <c r="N2563"/>
    </row>
    <row r="2564" spans="1:14" ht="13.5">
      <c r="A2564"/>
      <c r="B2564"/>
      <c r="C2564"/>
      <c r="D2564"/>
      <c r="E2564"/>
      <c r="F2564"/>
      <c r="G2564"/>
      <c r="H2564"/>
      <c r="I2564"/>
      <c r="J2564"/>
      <c r="K2564"/>
      <c r="L2564"/>
      <c r="N2564"/>
    </row>
    <row r="2565" spans="1:14" ht="13.5">
      <c r="A2565"/>
      <c r="B2565"/>
      <c r="C2565"/>
      <c r="D2565"/>
      <c r="E2565"/>
      <c r="F2565"/>
      <c r="G2565"/>
      <c r="H2565"/>
      <c r="I2565"/>
      <c r="J2565"/>
      <c r="K2565"/>
      <c r="L2565"/>
      <c r="N2565"/>
    </row>
    <row r="2566" spans="1:14" ht="13.5">
      <c r="A2566"/>
      <c r="B2566"/>
      <c r="C2566"/>
      <c r="D2566"/>
      <c r="E2566"/>
      <c r="F2566"/>
      <c r="G2566"/>
      <c r="H2566"/>
      <c r="I2566"/>
      <c r="J2566"/>
      <c r="K2566"/>
      <c r="L2566"/>
      <c r="N2566"/>
    </row>
    <row r="2567" spans="1:14" ht="13.5">
      <c r="A2567"/>
      <c r="B2567"/>
      <c r="C2567"/>
      <c r="D2567"/>
      <c r="E2567"/>
      <c r="F2567"/>
      <c r="G2567"/>
      <c r="H2567"/>
      <c r="I2567"/>
      <c r="J2567"/>
      <c r="K2567"/>
      <c r="L2567"/>
      <c r="N2567"/>
    </row>
    <row r="2568" spans="1:14" ht="13.5">
      <c r="A2568"/>
      <c r="B2568"/>
      <c r="C2568"/>
      <c r="D2568"/>
      <c r="E2568"/>
      <c r="F2568"/>
      <c r="G2568"/>
      <c r="H2568"/>
      <c r="I2568"/>
      <c r="J2568"/>
      <c r="K2568"/>
      <c r="L2568"/>
      <c r="N2568"/>
    </row>
    <row r="2569" spans="1:14" ht="13.5">
      <c r="A2569"/>
      <c r="B2569"/>
      <c r="C2569"/>
      <c r="D2569"/>
      <c r="E2569"/>
      <c r="F2569"/>
      <c r="G2569"/>
      <c r="H2569"/>
      <c r="I2569"/>
      <c r="J2569"/>
      <c r="K2569"/>
      <c r="L2569"/>
      <c r="N2569"/>
    </row>
    <row r="2570" spans="1:14" ht="13.5">
      <c r="A2570"/>
      <c r="B2570"/>
      <c r="C2570"/>
      <c r="D2570"/>
      <c r="E2570"/>
      <c r="F2570"/>
      <c r="G2570"/>
      <c r="H2570"/>
      <c r="I2570"/>
      <c r="J2570"/>
      <c r="K2570"/>
      <c r="L2570"/>
      <c r="N2570"/>
    </row>
    <row r="2571" spans="1:14" ht="13.5">
      <c r="A2571"/>
      <c r="B2571"/>
      <c r="C2571"/>
      <c r="D2571"/>
      <c r="E2571"/>
      <c r="F2571"/>
      <c r="G2571"/>
      <c r="H2571"/>
      <c r="I2571"/>
      <c r="J2571"/>
      <c r="K2571"/>
      <c r="L2571"/>
      <c r="N2571"/>
    </row>
    <row r="2572" spans="1:14" ht="13.5">
      <c r="A2572"/>
      <c r="B2572"/>
      <c r="C2572"/>
      <c r="D2572"/>
      <c r="E2572"/>
      <c r="F2572"/>
      <c r="G2572"/>
      <c r="H2572"/>
      <c r="I2572"/>
      <c r="J2572"/>
      <c r="K2572"/>
      <c r="L2572"/>
      <c r="N2572"/>
    </row>
    <row r="2573" spans="1:14" ht="13.5">
      <c r="A2573"/>
      <c r="B2573"/>
      <c r="C2573"/>
      <c r="D2573"/>
      <c r="E2573"/>
      <c r="F2573"/>
      <c r="G2573"/>
      <c r="H2573"/>
      <c r="I2573"/>
      <c r="J2573"/>
      <c r="K2573"/>
      <c r="L2573"/>
      <c r="N2573"/>
    </row>
    <row r="2574" spans="1:14" ht="13.5">
      <c r="A2574"/>
      <c r="B2574"/>
      <c r="C2574"/>
      <c r="D2574"/>
      <c r="E2574"/>
      <c r="F2574"/>
      <c r="G2574"/>
      <c r="H2574"/>
      <c r="I2574"/>
      <c r="J2574"/>
      <c r="K2574"/>
      <c r="L2574"/>
      <c r="N2574"/>
    </row>
    <row r="2575" spans="1:14" ht="13.5">
      <c r="A2575"/>
      <c r="B2575"/>
      <c r="C2575"/>
      <c r="D2575"/>
      <c r="E2575"/>
      <c r="F2575"/>
      <c r="G2575"/>
      <c r="H2575"/>
      <c r="I2575"/>
      <c r="J2575"/>
      <c r="K2575"/>
      <c r="L2575"/>
      <c r="N2575"/>
    </row>
    <row r="2576" spans="1:14" ht="13.5">
      <c r="A2576"/>
      <c r="B2576"/>
      <c r="C2576"/>
      <c r="D2576"/>
      <c r="E2576"/>
      <c r="F2576"/>
      <c r="G2576"/>
      <c r="H2576"/>
      <c r="I2576"/>
      <c r="J2576"/>
      <c r="K2576"/>
      <c r="L2576"/>
      <c r="N2576"/>
    </row>
    <row r="2577" spans="1:14" ht="13.5">
      <c r="A2577"/>
      <c r="B2577"/>
      <c r="C2577"/>
      <c r="D2577"/>
      <c r="E2577"/>
      <c r="F2577"/>
      <c r="G2577"/>
      <c r="H2577"/>
      <c r="I2577"/>
      <c r="J2577"/>
      <c r="K2577"/>
      <c r="L2577"/>
      <c r="N2577"/>
    </row>
    <row r="2578" spans="1:14" ht="13.5">
      <c r="A2578"/>
      <c r="B2578"/>
      <c r="C2578"/>
      <c r="D2578"/>
      <c r="E2578"/>
      <c r="F2578"/>
      <c r="G2578"/>
      <c r="H2578"/>
      <c r="I2578"/>
      <c r="J2578"/>
      <c r="K2578"/>
      <c r="L2578"/>
      <c r="N2578"/>
    </row>
    <row r="2579" spans="1:14" ht="13.5">
      <c r="A2579"/>
      <c r="B2579"/>
      <c r="C2579"/>
      <c r="D2579"/>
      <c r="E2579"/>
      <c r="F2579"/>
      <c r="G2579"/>
      <c r="H2579"/>
      <c r="I2579"/>
      <c r="J2579"/>
      <c r="K2579"/>
      <c r="L2579"/>
      <c r="N2579"/>
    </row>
    <row r="2580" spans="1:14" ht="13.5">
      <c r="A2580"/>
      <c r="B2580"/>
      <c r="C2580"/>
      <c r="D2580"/>
      <c r="E2580"/>
      <c r="F2580"/>
      <c r="G2580"/>
      <c r="H2580"/>
      <c r="I2580"/>
      <c r="J2580"/>
      <c r="K2580"/>
      <c r="L2580"/>
      <c r="N2580"/>
    </row>
    <row r="2581" spans="1:14" ht="13.5">
      <c r="A2581"/>
      <c r="B2581"/>
      <c r="C2581"/>
      <c r="D2581"/>
      <c r="E2581"/>
      <c r="F2581"/>
      <c r="G2581"/>
      <c r="H2581"/>
      <c r="I2581"/>
      <c r="J2581"/>
      <c r="K2581"/>
      <c r="L2581"/>
      <c r="N2581"/>
    </row>
    <row r="2582" spans="1:14" ht="13.5">
      <c r="A2582"/>
      <c r="B2582"/>
      <c r="C2582"/>
      <c r="D2582"/>
      <c r="E2582"/>
      <c r="F2582"/>
      <c r="G2582"/>
      <c r="H2582"/>
      <c r="I2582"/>
      <c r="J2582"/>
      <c r="K2582"/>
      <c r="L2582"/>
      <c r="N2582"/>
    </row>
    <row r="2583" spans="1:14" ht="13.5">
      <c r="A2583"/>
      <c r="B2583"/>
      <c r="C2583"/>
      <c r="D2583"/>
      <c r="E2583"/>
      <c r="F2583"/>
      <c r="G2583"/>
      <c r="H2583"/>
      <c r="I2583"/>
      <c r="J2583"/>
      <c r="K2583"/>
      <c r="L2583"/>
      <c r="N2583"/>
    </row>
    <row r="2584" spans="1:14" ht="13.5">
      <c r="A2584"/>
      <c r="B2584"/>
      <c r="C2584"/>
      <c r="D2584"/>
      <c r="E2584"/>
      <c r="F2584"/>
      <c r="G2584"/>
      <c r="H2584"/>
      <c r="I2584"/>
      <c r="J2584"/>
      <c r="K2584"/>
      <c r="L2584"/>
      <c r="N2584"/>
    </row>
    <row r="2585" spans="1:14" ht="13.5">
      <c r="A2585"/>
      <c r="B2585"/>
      <c r="C2585"/>
      <c r="D2585"/>
      <c r="E2585"/>
      <c r="F2585"/>
      <c r="G2585"/>
      <c r="H2585"/>
      <c r="I2585"/>
      <c r="J2585"/>
      <c r="K2585"/>
      <c r="L2585"/>
      <c r="N2585"/>
    </row>
    <row r="2586" spans="1:14" ht="13.5">
      <c r="A2586"/>
      <c r="B2586"/>
      <c r="C2586"/>
      <c r="D2586"/>
      <c r="E2586"/>
      <c r="F2586"/>
      <c r="G2586"/>
      <c r="H2586"/>
      <c r="I2586"/>
      <c r="J2586"/>
      <c r="K2586"/>
      <c r="L2586"/>
      <c r="N2586"/>
    </row>
    <row r="2587" spans="1:14" ht="13.5">
      <c r="A2587"/>
      <c r="B2587"/>
      <c r="C2587"/>
      <c r="D2587"/>
      <c r="E2587"/>
      <c r="F2587"/>
      <c r="G2587"/>
      <c r="H2587"/>
      <c r="I2587"/>
      <c r="J2587"/>
      <c r="K2587"/>
      <c r="L2587"/>
      <c r="N2587"/>
    </row>
    <row r="2588" spans="1:14" ht="13.5">
      <c r="A2588"/>
      <c r="B2588"/>
      <c r="C2588"/>
      <c r="D2588"/>
      <c r="E2588"/>
      <c r="F2588"/>
      <c r="G2588"/>
      <c r="H2588"/>
      <c r="I2588"/>
      <c r="J2588"/>
      <c r="K2588"/>
      <c r="L2588"/>
      <c r="N2588"/>
    </row>
    <row r="2589" spans="1:14" ht="13.5">
      <c r="A2589"/>
      <c r="B2589"/>
      <c r="C2589"/>
      <c r="D2589"/>
      <c r="E2589"/>
      <c r="F2589"/>
      <c r="G2589"/>
      <c r="H2589"/>
      <c r="I2589"/>
      <c r="J2589"/>
      <c r="K2589"/>
      <c r="L2589"/>
      <c r="N2589"/>
    </row>
    <row r="2590" spans="1:14" ht="13.5">
      <c r="A2590"/>
      <c r="B2590"/>
      <c r="C2590"/>
      <c r="D2590"/>
      <c r="E2590"/>
      <c r="F2590"/>
      <c r="G2590"/>
      <c r="H2590"/>
      <c r="I2590"/>
      <c r="J2590"/>
      <c r="K2590"/>
      <c r="L2590"/>
      <c r="N2590"/>
    </row>
    <row r="2591" spans="1:14" ht="13.5">
      <c r="A2591"/>
      <c r="B2591"/>
      <c r="C2591"/>
      <c r="D2591"/>
      <c r="E2591"/>
      <c r="F2591"/>
      <c r="G2591"/>
      <c r="H2591"/>
      <c r="I2591"/>
      <c r="J2591"/>
      <c r="K2591"/>
      <c r="L2591"/>
      <c r="N2591"/>
    </row>
    <row r="2592" spans="1:14" ht="13.5">
      <c r="A2592"/>
      <c r="B2592"/>
      <c r="C2592"/>
      <c r="D2592"/>
      <c r="E2592"/>
      <c r="F2592"/>
      <c r="G2592"/>
      <c r="H2592"/>
      <c r="I2592"/>
      <c r="J2592"/>
      <c r="K2592"/>
      <c r="L2592"/>
      <c r="N2592"/>
    </row>
    <row r="2593" spans="1:14" ht="13.5">
      <c r="A2593"/>
      <c r="B2593"/>
      <c r="C2593"/>
      <c r="D2593"/>
      <c r="E2593"/>
      <c r="F2593"/>
      <c r="G2593"/>
      <c r="H2593"/>
      <c r="I2593"/>
      <c r="J2593"/>
      <c r="K2593"/>
      <c r="L2593"/>
      <c r="N2593"/>
    </row>
    <row r="2594" spans="1:14" ht="13.5">
      <c r="A2594"/>
      <c r="B2594"/>
      <c r="C2594"/>
      <c r="D2594"/>
      <c r="E2594"/>
      <c r="F2594"/>
      <c r="G2594"/>
      <c r="H2594"/>
      <c r="I2594"/>
      <c r="J2594"/>
      <c r="K2594"/>
      <c r="L2594"/>
      <c r="N2594"/>
    </row>
    <row r="2595" spans="1:14" ht="13.5">
      <c r="A2595"/>
      <c r="B2595"/>
      <c r="C2595"/>
      <c r="D2595"/>
      <c r="E2595"/>
      <c r="F2595"/>
      <c r="G2595"/>
      <c r="H2595"/>
      <c r="I2595"/>
      <c r="J2595"/>
      <c r="K2595"/>
      <c r="L2595"/>
      <c r="N2595"/>
    </row>
    <row r="2596" spans="1:14" ht="13.5">
      <c r="A2596"/>
      <c r="B2596"/>
      <c r="C2596"/>
      <c r="D2596"/>
      <c r="E2596"/>
      <c r="F2596"/>
      <c r="G2596"/>
      <c r="H2596"/>
      <c r="I2596"/>
      <c r="J2596"/>
      <c r="K2596"/>
      <c r="L2596"/>
      <c r="N2596"/>
    </row>
    <row r="2597" spans="1:14" ht="13.5">
      <c r="A2597"/>
      <c r="B2597"/>
      <c r="C2597"/>
      <c r="D2597"/>
      <c r="E2597"/>
      <c r="F2597"/>
      <c r="G2597"/>
      <c r="H2597"/>
      <c r="I2597"/>
      <c r="J2597"/>
      <c r="K2597"/>
      <c r="L2597"/>
      <c r="N2597"/>
    </row>
    <row r="2598" spans="1:14" ht="13.5">
      <c r="A2598"/>
      <c r="B2598"/>
      <c r="C2598"/>
      <c r="D2598"/>
      <c r="E2598"/>
      <c r="F2598"/>
      <c r="G2598"/>
      <c r="H2598"/>
      <c r="I2598"/>
      <c r="J2598"/>
      <c r="K2598"/>
      <c r="L2598"/>
      <c r="N2598"/>
    </row>
    <row r="2599" spans="1:14" ht="13.5">
      <c r="A2599"/>
      <c r="B2599"/>
      <c r="C2599"/>
      <c r="D2599"/>
      <c r="E2599"/>
      <c r="F2599"/>
      <c r="G2599"/>
      <c r="H2599"/>
      <c r="I2599"/>
      <c r="J2599"/>
      <c r="K2599"/>
      <c r="L2599"/>
      <c r="N2599"/>
    </row>
    <row r="2600" spans="1:14" ht="13.5">
      <c r="A2600"/>
      <c r="B2600"/>
      <c r="C2600"/>
      <c r="D2600"/>
      <c r="E2600"/>
      <c r="F2600"/>
      <c r="G2600"/>
      <c r="H2600"/>
      <c r="I2600"/>
      <c r="J2600"/>
      <c r="K2600"/>
      <c r="L2600"/>
      <c r="N2600"/>
    </row>
    <row r="2601" spans="1:14" ht="13.5">
      <c r="A2601"/>
      <c r="B2601"/>
      <c r="C2601"/>
      <c r="D2601"/>
      <c r="E2601"/>
      <c r="F2601"/>
      <c r="G2601"/>
      <c r="H2601"/>
      <c r="I2601"/>
      <c r="J2601"/>
      <c r="K2601"/>
      <c r="L2601"/>
      <c r="N2601"/>
    </row>
    <row r="2602" spans="1:14" ht="13.5">
      <c r="A2602"/>
      <c r="B2602"/>
      <c r="C2602"/>
      <c r="D2602"/>
      <c r="E2602"/>
      <c r="F2602"/>
      <c r="G2602"/>
      <c r="H2602"/>
      <c r="I2602"/>
      <c r="J2602"/>
      <c r="K2602"/>
      <c r="L2602"/>
      <c r="N2602"/>
    </row>
    <row r="2603" spans="1:14" ht="13.5">
      <c r="A2603"/>
      <c r="B2603"/>
      <c r="C2603"/>
      <c r="D2603"/>
      <c r="E2603"/>
      <c r="F2603"/>
      <c r="G2603"/>
      <c r="H2603"/>
      <c r="I2603"/>
      <c r="J2603"/>
      <c r="K2603"/>
      <c r="L2603"/>
      <c r="N2603"/>
    </row>
    <row r="2604" spans="1:14" ht="13.5">
      <c r="A2604"/>
      <c r="B2604"/>
      <c r="C2604"/>
      <c r="D2604"/>
      <c r="E2604"/>
      <c r="F2604"/>
      <c r="G2604"/>
      <c r="H2604"/>
      <c r="I2604"/>
      <c r="J2604"/>
      <c r="K2604"/>
      <c r="L2604"/>
      <c r="N2604"/>
    </row>
    <row r="2605" spans="1:14" ht="13.5">
      <c r="A2605"/>
      <c r="B2605"/>
      <c r="C2605"/>
      <c r="D2605"/>
      <c r="E2605"/>
      <c r="F2605"/>
      <c r="G2605"/>
      <c r="H2605"/>
      <c r="I2605"/>
      <c r="J2605"/>
      <c r="K2605"/>
      <c r="L2605"/>
      <c r="N2605"/>
    </row>
    <row r="2606" spans="1:14" ht="13.5">
      <c r="A2606"/>
      <c r="B2606"/>
      <c r="C2606"/>
      <c r="D2606"/>
      <c r="E2606"/>
      <c r="F2606"/>
      <c r="G2606"/>
      <c r="H2606"/>
      <c r="I2606"/>
      <c r="J2606"/>
      <c r="K2606"/>
      <c r="L2606"/>
      <c r="N2606"/>
    </row>
    <row r="2607" spans="1:14" ht="13.5">
      <c r="A2607"/>
      <c r="B2607"/>
      <c r="C2607"/>
      <c r="D2607"/>
      <c r="E2607"/>
      <c r="F2607"/>
      <c r="G2607"/>
      <c r="H2607"/>
      <c r="I2607"/>
      <c r="J2607"/>
      <c r="K2607"/>
      <c r="L2607"/>
      <c r="N2607"/>
    </row>
    <row r="2608" spans="1:14" ht="13.5">
      <c r="A2608"/>
      <c r="B2608"/>
      <c r="C2608"/>
      <c r="D2608"/>
      <c r="E2608"/>
      <c r="F2608"/>
      <c r="G2608"/>
      <c r="H2608"/>
      <c r="I2608"/>
      <c r="J2608"/>
      <c r="K2608"/>
      <c r="L2608"/>
      <c r="N2608"/>
    </row>
    <row r="2609" spans="1:14" ht="13.5">
      <c r="A2609"/>
      <c r="B2609"/>
      <c r="C2609"/>
      <c r="D2609"/>
      <c r="E2609"/>
      <c r="F2609"/>
      <c r="G2609"/>
      <c r="H2609"/>
      <c r="I2609"/>
      <c r="J2609"/>
      <c r="K2609"/>
      <c r="L2609"/>
      <c r="N2609"/>
    </row>
    <row r="2610" spans="1:14" ht="13.5">
      <c r="A2610"/>
      <c r="B2610"/>
      <c r="C2610"/>
      <c r="D2610"/>
      <c r="E2610"/>
      <c r="F2610"/>
      <c r="G2610"/>
      <c r="H2610"/>
      <c r="I2610"/>
      <c r="J2610"/>
      <c r="K2610"/>
      <c r="L2610"/>
      <c r="N2610"/>
    </row>
    <row r="2611" spans="1:14" ht="13.5">
      <c r="A2611"/>
      <c r="B2611"/>
      <c r="C2611"/>
      <c r="D2611"/>
      <c r="E2611"/>
      <c r="F2611"/>
      <c r="G2611"/>
      <c r="H2611"/>
      <c r="I2611"/>
      <c r="J2611"/>
      <c r="K2611"/>
      <c r="L2611"/>
      <c r="N2611"/>
    </row>
    <row r="2612" spans="1:14" ht="13.5">
      <c r="A2612"/>
      <c r="B2612"/>
      <c r="C2612"/>
      <c r="D2612"/>
      <c r="E2612"/>
      <c r="F2612"/>
      <c r="G2612"/>
      <c r="H2612"/>
      <c r="I2612"/>
      <c r="J2612"/>
      <c r="K2612"/>
      <c r="L2612"/>
      <c r="N2612"/>
    </row>
    <row r="2613" spans="1:14" ht="13.5">
      <c r="A2613"/>
      <c r="B2613"/>
      <c r="C2613"/>
      <c r="D2613"/>
      <c r="E2613"/>
      <c r="F2613"/>
      <c r="G2613"/>
      <c r="H2613"/>
      <c r="I2613"/>
      <c r="J2613"/>
      <c r="K2613"/>
      <c r="L2613"/>
      <c r="N2613"/>
    </row>
    <row r="2614" spans="1:14" ht="13.5">
      <c r="A2614"/>
      <c r="B2614"/>
      <c r="C2614"/>
      <c r="D2614"/>
      <c r="E2614"/>
      <c r="F2614"/>
      <c r="G2614"/>
      <c r="H2614"/>
      <c r="I2614"/>
      <c r="J2614"/>
      <c r="K2614"/>
      <c r="L2614"/>
      <c r="N2614"/>
    </row>
    <row r="2615" spans="1:14" ht="13.5">
      <c r="A2615"/>
      <c r="B2615"/>
      <c r="C2615"/>
      <c r="D2615"/>
      <c r="E2615"/>
      <c r="F2615"/>
      <c r="G2615"/>
      <c r="H2615"/>
      <c r="I2615"/>
      <c r="J2615"/>
      <c r="K2615"/>
      <c r="L2615"/>
      <c r="N2615"/>
    </row>
    <row r="2616" spans="1:14" ht="13.5">
      <c r="A2616"/>
      <c r="B2616"/>
      <c r="C2616"/>
      <c r="D2616"/>
      <c r="E2616"/>
      <c r="F2616"/>
      <c r="G2616"/>
      <c r="H2616"/>
      <c r="I2616"/>
      <c r="J2616"/>
      <c r="K2616"/>
      <c r="L2616"/>
      <c r="N2616"/>
    </row>
    <row r="2617" spans="1:14" ht="13.5">
      <c r="A2617"/>
      <c r="B2617"/>
      <c r="C2617"/>
      <c r="D2617"/>
      <c r="E2617"/>
      <c r="F2617"/>
      <c r="G2617"/>
      <c r="H2617"/>
      <c r="I2617"/>
      <c r="J2617"/>
      <c r="K2617"/>
      <c r="L2617"/>
      <c r="N2617"/>
    </row>
    <row r="2618" spans="1:14" ht="13.5">
      <c r="A2618"/>
      <c r="B2618"/>
      <c r="C2618"/>
      <c r="D2618"/>
      <c r="E2618"/>
      <c r="F2618"/>
      <c r="G2618"/>
      <c r="H2618"/>
      <c r="I2618"/>
      <c r="J2618"/>
      <c r="K2618"/>
      <c r="L2618"/>
      <c r="N2618"/>
    </row>
    <row r="2619" spans="1:14" ht="13.5">
      <c r="A2619"/>
      <c r="B2619"/>
      <c r="C2619"/>
      <c r="D2619"/>
      <c r="E2619"/>
      <c r="F2619"/>
      <c r="G2619"/>
      <c r="H2619"/>
      <c r="I2619"/>
      <c r="J2619"/>
      <c r="K2619"/>
      <c r="L2619"/>
      <c r="N2619"/>
    </row>
    <row r="2620" spans="1:14" ht="13.5">
      <c r="A2620"/>
      <c r="B2620"/>
      <c r="C2620"/>
      <c r="D2620"/>
      <c r="E2620"/>
      <c r="F2620"/>
      <c r="G2620"/>
      <c r="H2620"/>
      <c r="I2620"/>
      <c r="J2620"/>
      <c r="K2620"/>
      <c r="L2620"/>
      <c r="N2620"/>
    </row>
    <row r="2621" spans="1:14" ht="13.5">
      <c r="A2621"/>
      <c r="B2621"/>
      <c r="C2621"/>
      <c r="D2621"/>
      <c r="E2621"/>
      <c r="F2621"/>
      <c r="G2621"/>
      <c r="H2621"/>
      <c r="I2621"/>
      <c r="J2621"/>
      <c r="K2621"/>
      <c r="L2621"/>
      <c r="N2621"/>
    </row>
    <row r="2622" spans="1:14" ht="13.5">
      <c r="A2622"/>
      <c r="B2622"/>
      <c r="C2622"/>
      <c r="D2622"/>
      <c r="E2622"/>
      <c r="F2622"/>
      <c r="G2622"/>
      <c r="H2622"/>
      <c r="I2622"/>
      <c r="J2622"/>
      <c r="K2622"/>
      <c r="L2622"/>
      <c r="N2622"/>
    </row>
    <row r="2623" spans="1:14" ht="13.5">
      <c r="A2623"/>
      <c r="B2623"/>
      <c r="C2623"/>
      <c r="D2623"/>
      <c r="E2623"/>
      <c r="F2623"/>
      <c r="G2623"/>
      <c r="H2623"/>
      <c r="I2623"/>
      <c r="J2623"/>
      <c r="K2623"/>
      <c r="L2623"/>
      <c r="N2623"/>
    </row>
    <row r="2624" spans="1:14" ht="13.5">
      <c r="A2624"/>
      <c r="B2624"/>
      <c r="C2624"/>
      <c r="D2624"/>
      <c r="E2624"/>
      <c r="F2624"/>
      <c r="G2624"/>
      <c r="H2624"/>
      <c r="I2624"/>
      <c r="J2624"/>
      <c r="K2624"/>
      <c r="L2624"/>
      <c r="N2624"/>
    </row>
    <row r="2625" spans="1:14" ht="13.5">
      <c r="A2625"/>
      <c r="B2625"/>
      <c r="C2625"/>
      <c r="D2625"/>
      <c r="E2625"/>
      <c r="F2625"/>
      <c r="G2625"/>
      <c r="H2625"/>
      <c r="I2625"/>
      <c r="J2625"/>
      <c r="K2625"/>
      <c r="L2625"/>
      <c r="N2625"/>
    </row>
    <row r="2626" spans="1:14" ht="13.5">
      <c r="A2626"/>
      <c r="B2626"/>
      <c r="C2626"/>
      <c r="D2626"/>
      <c r="E2626"/>
      <c r="F2626"/>
      <c r="G2626"/>
      <c r="H2626"/>
      <c r="I2626"/>
      <c r="J2626"/>
      <c r="K2626"/>
      <c r="L2626"/>
      <c r="N2626"/>
    </row>
    <row r="2627" spans="1:14" ht="13.5">
      <c r="A2627"/>
      <c r="B2627"/>
      <c r="C2627"/>
      <c r="D2627"/>
      <c r="E2627"/>
      <c r="F2627"/>
      <c r="G2627"/>
      <c r="H2627"/>
      <c r="I2627"/>
      <c r="J2627"/>
      <c r="K2627"/>
      <c r="L2627"/>
      <c r="N2627"/>
    </row>
    <row r="2628" spans="1:14" ht="13.5">
      <c r="A2628"/>
      <c r="B2628"/>
      <c r="C2628"/>
      <c r="D2628"/>
      <c r="E2628"/>
      <c r="F2628"/>
      <c r="G2628"/>
      <c r="H2628"/>
      <c r="I2628"/>
      <c r="J2628"/>
      <c r="K2628"/>
      <c r="L2628"/>
      <c r="N2628"/>
    </row>
    <row r="2629" spans="1:14" ht="13.5">
      <c r="A2629"/>
      <c r="B2629"/>
      <c r="C2629"/>
      <c r="D2629"/>
      <c r="E2629"/>
      <c r="F2629"/>
      <c r="G2629"/>
      <c r="H2629"/>
      <c r="I2629"/>
      <c r="J2629"/>
      <c r="K2629"/>
      <c r="L2629"/>
      <c r="N2629"/>
    </row>
    <row r="2630" spans="1:14" ht="13.5">
      <c r="A2630"/>
      <c r="B2630"/>
      <c r="C2630"/>
      <c r="D2630"/>
      <c r="E2630"/>
      <c r="F2630"/>
      <c r="G2630"/>
      <c r="H2630"/>
      <c r="I2630"/>
      <c r="J2630"/>
      <c r="K2630"/>
      <c r="L2630"/>
      <c r="N2630"/>
    </row>
    <row r="2631" spans="1:14" ht="13.5">
      <c r="A2631"/>
      <c r="B2631"/>
      <c r="C2631"/>
      <c r="D2631"/>
      <c r="E2631"/>
      <c r="F2631"/>
      <c r="G2631"/>
      <c r="H2631"/>
      <c r="I2631"/>
      <c r="J2631"/>
      <c r="K2631"/>
      <c r="L2631"/>
      <c r="N2631"/>
    </row>
    <row r="2632" spans="1:14" ht="13.5">
      <c r="A2632"/>
      <c r="B2632"/>
      <c r="C2632"/>
      <c r="D2632"/>
      <c r="E2632"/>
      <c r="F2632"/>
      <c r="G2632"/>
      <c r="H2632"/>
      <c r="I2632"/>
      <c r="J2632"/>
      <c r="K2632"/>
      <c r="L2632"/>
      <c r="N2632"/>
    </row>
    <row r="2633" spans="1:14" ht="13.5">
      <c r="A2633"/>
      <c r="B2633"/>
      <c r="C2633"/>
      <c r="D2633"/>
      <c r="E2633"/>
      <c r="F2633"/>
      <c r="G2633"/>
      <c r="H2633"/>
      <c r="I2633"/>
      <c r="J2633"/>
      <c r="K2633"/>
      <c r="L2633"/>
      <c r="N2633"/>
    </row>
    <row r="2634" spans="1:14" ht="13.5">
      <c r="A2634"/>
      <c r="B2634"/>
      <c r="C2634"/>
      <c r="D2634"/>
      <c r="E2634"/>
      <c r="F2634"/>
      <c r="G2634"/>
      <c r="H2634"/>
      <c r="I2634"/>
      <c r="J2634"/>
      <c r="K2634"/>
      <c r="L2634"/>
      <c r="N2634"/>
    </row>
    <row r="2635" spans="1:14" ht="13.5">
      <c r="A2635"/>
      <c r="B2635"/>
      <c r="C2635"/>
      <c r="D2635"/>
      <c r="E2635"/>
      <c r="F2635"/>
      <c r="G2635"/>
      <c r="H2635"/>
      <c r="I2635"/>
      <c r="J2635"/>
      <c r="K2635"/>
      <c r="L2635"/>
      <c r="N2635"/>
    </row>
    <row r="2636" spans="1:14" ht="13.5">
      <c r="A2636"/>
      <c r="B2636"/>
      <c r="C2636"/>
      <c r="D2636"/>
      <c r="E2636"/>
      <c r="F2636"/>
      <c r="G2636"/>
      <c r="H2636"/>
      <c r="I2636"/>
      <c r="J2636"/>
      <c r="K2636"/>
      <c r="L2636"/>
      <c r="N2636"/>
    </row>
    <row r="2637" spans="1:14" ht="13.5">
      <c r="A2637"/>
      <c r="B2637"/>
      <c r="C2637"/>
      <c r="D2637"/>
      <c r="E2637"/>
      <c r="F2637"/>
      <c r="G2637"/>
      <c r="H2637"/>
      <c r="I2637"/>
      <c r="J2637"/>
      <c r="K2637"/>
      <c r="L2637"/>
      <c r="N2637"/>
    </row>
    <row r="2638" spans="1:14" ht="13.5">
      <c r="A2638"/>
      <c r="B2638"/>
      <c r="C2638"/>
      <c r="D2638"/>
      <c r="E2638"/>
      <c r="F2638"/>
      <c r="G2638"/>
      <c r="H2638"/>
      <c r="I2638"/>
      <c r="J2638"/>
      <c r="K2638"/>
      <c r="L2638"/>
      <c r="N2638"/>
    </row>
    <row r="2639" spans="1:14" ht="13.5">
      <c r="A2639"/>
      <c r="B2639"/>
      <c r="C2639"/>
      <c r="D2639"/>
      <c r="E2639"/>
      <c r="F2639"/>
      <c r="G2639"/>
      <c r="H2639"/>
      <c r="I2639"/>
      <c r="J2639"/>
      <c r="K2639"/>
      <c r="L2639"/>
      <c r="N2639"/>
    </row>
    <row r="2640" spans="1:14" ht="13.5">
      <c r="A2640"/>
      <c r="B2640"/>
      <c r="C2640"/>
      <c r="D2640"/>
      <c r="E2640"/>
      <c r="F2640"/>
      <c r="G2640"/>
      <c r="H2640"/>
      <c r="I2640"/>
      <c r="J2640"/>
      <c r="K2640"/>
      <c r="L2640"/>
      <c r="N2640"/>
    </row>
    <row r="2641" spans="1:14" ht="13.5">
      <c r="A2641"/>
      <c r="B2641"/>
      <c r="C2641"/>
      <c r="D2641"/>
      <c r="E2641"/>
      <c r="F2641"/>
      <c r="G2641"/>
      <c r="H2641"/>
      <c r="I2641"/>
      <c r="J2641"/>
      <c r="K2641"/>
      <c r="L2641"/>
      <c r="N2641"/>
    </row>
    <row r="2642" spans="1:14" ht="13.5">
      <c r="A2642"/>
      <c r="B2642"/>
      <c r="C2642"/>
      <c r="D2642"/>
      <c r="E2642"/>
      <c r="F2642"/>
      <c r="G2642"/>
      <c r="H2642"/>
      <c r="I2642"/>
      <c r="J2642"/>
      <c r="K2642"/>
      <c r="L2642"/>
      <c r="N2642"/>
    </row>
    <row r="2643" spans="1:14" ht="13.5">
      <c r="A2643"/>
      <c r="B2643"/>
      <c r="C2643"/>
      <c r="D2643"/>
      <c r="E2643"/>
      <c r="F2643"/>
      <c r="G2643"/>
      <c r="H2643"/>
      <c r="I2643"/>
      <c r="J2643"/>
      <c r="K2643"/>
      <c r="L2643"/>
      <c r="N2643"/>
    </row>
    <row r="2644" spans="1:14" ht="13.5">
      <c r="A2644"/>
      <c r="B2644"/>
      <c r="C2644"/>
      <c r="D2644"/>
      <c r="E2644"/>
      <c r="F2644"/>
      <c r="G2644"/>
      <c r="H2644"/>
      <c r="I2644"/>
      <c r="J2644"/>
      <c r="K2644"/>
      <c r="L2644"/>
      <c r="N2644"/>
    </row>
    <row r="2645" spans="1:14" ht="13.5">
      <c r="A2645"/>
      <c r="B2645"/>
      <c r="C2645"/>
      <c r="D2645"/>
      <c r="E2645"/>
      <c r="F2645"/>
      <c r="G2645"/>
      <c r="H2645"/>
      <c r="I2645"/>
      <c r="J2645"/>
      <c r="K2645"/>
      <c r="L2645"/>
      <c r="N2645"/>
    </row>
    <row r="2646" spans="1:14" ht="13.5">
      <c r="A2646"/>
      <c r="B2646"/>
      <c r="C2646"/>
      <c r="D2646"/>
      <c r="E2646"/>
      <c r="F2646"/>
      <c r="G2646"/>
      <c r="H2646"/>
      <c r="I2646"/>
      <c r="J2646"/>
      <c r="K2646"/>
      <c r="L2646"/>
      <c r="N2646"/>
    </row>
    <row r="2647" spans="1:14" ht="13.5">
      <c r="A2647"/>
      <c r="B2647"/>
      <c r="C2647"/>
      <c r="D2647"/>
      <c r="E2647"/>
      <c r="F2647"/>
      <c r="G2647"/>
      <c r="H2647"/>
      <c r="I2647"/>
      <c r="J2647"/>
      <c r="K2647"/>
      <c r="L2647"/>
      <c r="N2647"/>
    </row>
    <row r="2648" spans="1:14" ht="13.5">
      <c r="A2648"/>
      <c r="B2648"/>
      <c r="C2648"/>
      <c r="D2648"/>
      <c r="E2648"/>
      <c r="F2648"/>
      <c r="G2648"/>
      <c r="H2648"/>
      <c r="I2648"/>
      <c r="J2648"/>
      <c r="K2648"/>
      <c r="L2648"/>
      <c r="N2648"/>
    </row>
    <row r="2649" spans="1:14" ht="13.5">
      <c r="A2649"/>
      <c r="B2649"/>
      <c r="C2649"/>
      <c r="D2649"/>
      <c r="E2649"/>
      <c r="F2649"/>
      <c r="G2649"/>
      <c r="H2649"/>
      <c r="I2649"/>
      <c r="J2649"/>
      <c r="K2649"/>
      <c r="L2649"/>
      <c r="N2649"/>
    </row>
    <row r="2650" spans="1:14" ht="13.5">
      <c r="A2650"/>
      <c r="B2650"/>
      <c r="C2650"/>
      <c r="D2650"/>
      <c r="E2650"/>
      <c r="F2650"/>
      <c r="G2650"/>
      <c r="H2650"/>
      <c r="I2650"/>
      <c r="J2650"/>
      <c r="K2650"/>
      <c r="L2650"/>
      <c r="N2650"/>
    </row>
    <row r="2651" spans="1:14" ht="13.5">
      <c r="A2651"/>
      <c r="B2651"/>
      <c r="C2651"/>
      <c r="D2651"/>
      <c r="E2651"/>
      <c r="F2651"/>
      <c r="G2651"/>
      <c r="H2651"/>
      <c r="I2651"/>
      <c r="J2651"/>
      <c r="K2651"/>
      <c r="L2651"/>
      <c r="N2651"/>
    </row>
    <row r="2652" spans="1:14" ht="13.5">
      <c r="A2652"/>
      <c r="B2652"/>
      <c r="C2652"/>
      <c r="D2652"/>
      <c r="E2652"/>
      <c r="F2652"/>
      <c r="G2652"/>
      <c r="H2652"/>
      <c r="I2652"/>
      <c r="J2652"/>
      <c r="K2652"/>
      <c r="L2652"/>
      <c r="N2652"/>
    </row>
    <row r="2653" spans="1:14" ht="13.5">
      <c r="A2653"/>
      <c r="B2653"/>
      <c r="C2653"/>
      <c r="D2653"/>
      <c r="E2653"/>
      <c r="F2653"/>
      <c r="G2653"/>
      <c r="H2653"/>
      <c r="I2653"/>
      <c r="J2653"/>
      <c r="K2653"/>
      <c r="L2653"/>
      <c r="N2653"/>
    </row>
    <row r="2654" spans="1:14" ht="13.5">
      <c r="A2654"/>
      <c r="B2654"/>
      <c r="C2654"/>
      <c r="D2654"/>
      <c r="E2654"/>
      <c r="F2654"/>
      <c r="G2654"/>
      <c r="H2654"/>
      <c r="I2654"/>
      <c r="J2654"/>
      <c r="K2654"/>
      <c r="L2654"/>
      <c r="N2654"/>
    </row>
    <row r="2655" spans="1:14" ht="13.5">
      <c r="A2655"/>
      <c r="B2655"/>
      <c r="C2655"/>
      <c r="D2655"/>
      <c r="E2655"/>
      <c r="F2655"/>
      <c r="G2655"/>
      <c r="H2655"/>
      <c r="I2655"/>
      <c r="J2655"/>
      <c r="K2655"/>
      <c r="L2655"/>
      <c r="N2655"/>
    </row>
    <row r="2656" spans="1:14" ht="13.5">
      <c r="A2656"/>
      <c r="B2656"/>
      <c r="C2656"/>
      <c r="D2656"/>
      <c r="E2656"/>
      <c r="F2656"/>
      <c r="G2656"/>
      <c r="H2656"/>
      <c r="I2656"/>
      <c r="J2656"/>
      <c r="K2656"/>
      <c r="L2656"/>
      <c r="N2656"/>
    </row>
    <row r="2657" spans="1:14" ht="13.5">
      <c r="A2657"/>
      <c r="B2657"/>
      <c r="C2657"/>
      <c r="D2657"/>
      <c r="E2657"/>
      <c r="F2657"/>
      <c r="G2657"/>
      <c r="H2657"/>
      <c r="I2657"/>
      <c r="J2657"/>
      <c r="K2657"/>
      <c r="L2657"/>
      <c r="N2657"/>
    </row>
    <row r="2658" spans="1:14" ht="13.5">
      <c r="A2658"/>
      <c r="B2658"/>
      <c r="C2658"/>
      <c r="D2658"/>
      <c r="E2658"/>
      <c r="F2658"/>
      <c r="G2658"/>
      <c r="H2658"/>
      <c r="I2658"/>
      <c r="J2658"/>
      <c r="K2658"/>
      <c r="L2658"/>
      <c r="N2658"/>
    </row>
    <row r="2659" spans="1:14" ht="13.5">
      <c r="A2659"/>
      <c r="B2659"/>
      <c r="C2659"/>
      <c r="D2659"/>
      <c r="E2659"/>
      <c r="F2659"/>
      <c r="G2659"/>
      <c r="H2659"/>
      <c r="I2659"/>
      <c r="J2659"/>
      <c r="K2659"/>
      <c r="L2659"/>
      <c r="N2659"/>
    </row>
    <row r="2660" spans="1:14" ht="13.5">
      <c r="A2660"/>
      <c r="B2660"/>
      <c r="C2660"/>
      <c r="D2660"/>
      <c r="E2660"/>
      <c r="F2660"/>
      <c r="G2660"/>
      <c r="H2660"/>
      <c r="I2660"/>
      <c r="J2660"/>
      <c r="K2660"/>
      <c r="L2660"/>
      <c r="N2660"/>
    </row>
    <row r="2661" spans="1:14" ht="13.5">
      <c r="A2661"/>
      <c r="B2661"/>
      <c r="C2661"/>
      <c r="D2661"/>
      <c r="E2661"/>
      <c r="F2661"/>
      <c r="G2661"/>
      <c r="H2661"/>
      <c r="I2661"/>
      <c r="J2661"/>
      <c r="K2661"/>
      <c r="L2661"/>
      <c r="N2661"/>
    </row>
    <row r="2662" spans="1:14" ht="13.5">
      <c r="A2662"/>
      <c r="B2662"/>
      <c r="C2662"/>
      <c r="D2662"/>
      <c r="E2662"/>
      <c r="F2662"/>
      <c r="G2662"/>
      <c r="H2662"/>
      <c r="I2662"/>
      <c r="J2662"/>
      <c r="K2662"/>
      <c r="L2662"/>
      <c r="N2662"/>
    </row>
    <row r="2663" spans="1:14" ht="13.5">
      <c r="A2663"/>
      <c r="B2663"/>
      <c r="C2663"/>
      <c r="D2663"/>
      <c r="E2663"/>
      <c r="F2663"/>
      <c r="G2663"/>
      <c r="H2663"/>
      <c r="I2663"/>
      <c r="J2663"/>
      <c r="K2663"/>
      <c r="L2663"/>
      <c r="N2663"/>
    </row>
    <row r="2664" spans="1:14" ht="13.5">
      <c r="A2664"/>
      <c r="B2664"/>
      <c r="C2664"/>
      <c r="D2664"/>
      <c r="E2664"/>
      <c r="F2664"/>
      <c r="G2664"/>
      <c r="H2664"/>
      <c r="I2664"/>
      <c r="J2664"/>
      <c r="K2664"/>
      <c r="L2664"/>
      <c r="N2664"/>
    </row>
    <row r="2665" spans="1:14" ht="13.5">
      <c r="A2665"/>
      <c r="B2665"/>
      <c r="C2665"/>
      <c r="D2665"/>
      <c r="E2665"/>
      <c r="F2665"/>
      <c r="G2665"/>
      <c r="H2665"/>
      <c r="I2665"/>
      <c r="J2665"/>
      <c r="K2665"/>
      <c r="L2665"/>
      <c r="N2665"/>
    </row>
    <row r="2666" spans="1:14" ht="13.5">
      <c r="A2666"/>
      <c r="B2666"/>
      <c r="C2666"/>
      <c r="D2666"/>
      <c r="E2666"/>
      <c r="F2666"/>
      <c r="G2666"/>
      <c r="H2666"/>
      <c r="I2666"/>
      <c r="J2666"/>
      <c r="K2666"/>
      <c r="L2666"/>
      <c r="N2666"/>
    </row>
    <row r="2667" spans="1:14" ht="13.5">
      <c r="A2667"/>
      <c r="B2667"/>
      <c r="C2667"/>
      <c r="D2667"/>
      <c r="E2667"/>
      <c r="F2667"/>
      <c r="G2667"/>
      <c r="H2667"/>
      <c r="I2667"/>
      <c r="J2667"/>
      <c r="K2667"/>
      <c r="L2667"/>
      <c r="N2667"/>
    </row>
    <row r="2668" spans="1:14" ht="13.5">
      <c r="A2668"/>
      <c r="B2668"/>
      <c r="C2668"/>
      <c r="D2668"/>
      <c r="E2668"/>
      <c r="F2668"/>
      <c r="G2668"/>
      <c r="H2668"/>
      <c r="I2668"/>
      <c r="J2668"/>
      <c r="K2668"/>
      <c r="L2668"/>
      <c r="N2668"/>
    </row>
    <row r="2669" spans="1:14" ht="13.5">
      <c r="A2669"/>
      <c r="B2669"/>
      <c r="C2669"/>
      <c r="D2669"/>
      <c r="E2669"/>
      <c r="F2669"/>
      <c r="G2669"/>
      <c r="H2669"/>
      <c r="I2669"/>
      <c r="J2669"/>
      <c r="K2669"/>
      <c r="L2669"/>
      <c r="N2669"/>
    </row>
    <row r="2670" spans="1:14" ht="13.5">
      <c r="A2670"/>
      <c r="B2670"/>
      <c r="C2670"/>
      <c r="D2670"/>
      <c r="E2670"/>
      <c r="F2670"/>
      <c r="G2670"/>
      <c r="H2670"/>
      <c r="I2670"/>
      <c r="J2670"/>
      <c r="K2670"/>
      <c r="L2670"/>
      <c r="N2670"/>
    </row>
    <row r="2671" spans="1:14" ht="13.5">
      <c r="A2671"/>
      <c r="B2671"/>
      <c r="C2671"/>
      <c r="D2671"/>
      <c r="E2671"/>
      <c r="F2671"/>
      <c r="G2671"/>
      <c r="H2671"/>
      <c r="I2671"/>
      <c r="J2671"/>
      <c r="K2671"/>
      <c r="L2671"/>
      <c r="N2671"/>
    </row>
    <row r="2672" spans="1:14" ht="13.5">
      <c r="A2672"/>
      <c r="B2672"/>
      <c r="C2672"/>
      <c r="D2672"/>
      <c r="E2672"/>
      <c r="F2672"/>
      <c r="G2672"/>
      <c r="H2672"/>
      <c r="I2672"/>
      <c r="J2672"/>
      <c r="K2672"/>
      <c r="L2672"/>
      <c r="N2672"/>
    </row>
    <row r="2673" spans="1:14" ht="13.5">
      <c r="A2673"/>
      <c r="B2673"/>
      <c r="C2673"/>
      <c r="D2673"/>
      <c r="E2673"/>
      <c r="F2673"/>
      <c r="G2673"/>
      <c r="H2673"/>
      <c r="I2673"/>
      <c r="J2673"/>
      <c r="K2673"/>
      <c r="L2673"/>
      <c r="N2673"/>
    </row>
    <row r="2674" spans="1:14" ht="13.5">
      <c r="A2674"/>
      <c r="B2674"/>
      <c r="C2674"/>
      <c r="D2674"/>
      <c r="E2674"/>
      <c r="F2674"/>
      <c r="G2674"/>
      <c r="H2674"/>
      <c r="I2674"/>
      <c r="J2674"/>
      <c r="K2674"/>
      <c r="L2674"/>
      <c r="N2674"/>
    </row>
    <row r="2675" spans="1:14" ht="13.5">
      <c r="A2675"/>
      <c r="B2675"/>
      <c r="C2675"/>
      <c r="D2675"/>
      <c r="E2675"/>
      <c r="F2675"/>
      <c r="G2675"/>
      <c r="H2675"/>
      <c r="I2675"/>
      <c r="J2675"/>
      <c r="K2675"/>
      <c r="L2675"/>
      <c r="N2675"/>
    </row>
    <row r="2676" spans="1:14" ht="13.5">
      <c r="A2676"/>
      <c r="B2676"/>
      <c r="C2676"/>
      <c r="D2676"/>
      <c r="E2676"/>
      <c r="F2676"/>
      <c r="G2676"/>
      <c r="H2676"/>
      <c r="I2676"/>
      <c r="J2676"/>
      <c r="K2676"/>
      <c r="L2676"/>
      <c r="N2676"/>
    </row>
    <row r="2677" spans="1:14" ht="13.5">
      <c r="A2677"/>
      <c r="B2677"/>
      <c r="C2677"/>
      <c r="D2677"/>
      <c r="E2677"/>
      <c r="F2677"/>
      <c r="G2677"/>
      <c r="H2677"/>
      <c r="I2677"/>
      <c r="J2677"/>
      <c r="K2677"/>
      <c r="L2677"/>
      <c r="N2677"/>
    </row>
    <row r="2678" spans="1:14" ht="13.5">
      <c r="A2678"/>
      <c r="B2678"/>
      <c r="C2678"/>
      <c r="D2678"/>
      <c r="E2678"/>
      <c r="F2678"/>
      <c r="G2678"/>
      <c r="H2678"/>
      <c r="I2678"/>
      <c r="J2678"/>
      <c r="K2678"/>
      <c r="L2678"/>
      <c r="N2678"/>
    </row>
    <row r="2679" spans="1:14" ht="13.5">
      <c r="A2679"/>
      <c r="B2679"/>
      <c r="C2679"/>
      <c r="D2679"/>
      <c r="E2679"/>
      <c r="F2679"/>
      <c r="G2679"/>
      <c r="H2679"/>
      <c r="I2679"/>
      <c r="J2679"/>
      <c r="K2679"/>
      <c r="L2679"/>
      <c r="N2679"/>
    </row>
    <row r="2680" spans="1:14" ht="13.5">
      <c r="A2680"/>
      <c r="B2680"/>
      <c r="C2680"/>
      <c r="D2680"/>
      <c r="E2680"/>
      <c r="F2680"/>
      <c r="G2680"/>
      <c r="H2680"/>
      <c r="I2680"/>
      <c r="J2680"/>
      <c r="K2680"/>
      <c r="L2680"/>
      <c r="N2680"/>
    </row>
    <row r="2681" spans="1:14" ht="13.5">
      <c r="A2681"/>
      <c r="B2681"/>
      <c r="C2681"/>
      <c r="D2681"/>
      <c r="E2681"/>
      <c r="F2681"/>
      <c r="G2681"/>
      <c r="H2681"/>
      <c r="I2681"/>
      <c r="J2681"/>
      <c r="K2681"/>
      <c r="L2681"/>
      <c r="N2681"/>
    </row>
    <row r="2682" spans="1:14" ht="13.5">
      <c r="A2682"/>
      <c r="B2682"/>
      <c r="C2682"/>
      <c r="D2682"/>
      <c r="E2682"/>
      <c r="F2682"/>
      <c r="G2682"/>
      <c r="H2682"/>
      <c r="I2682"/>
      <c r="J2682"/>
      <c r="K2682"/>
      <c r="L2682"/>
      <c r="N2682"/>
    </row>
    <row r="2683" spans="1:14" ht="13.5">
      <c r="A2683"/>
      <c r="B2683"/>
      <c r="C2683"/>
      <c r="D2683"/>
      <c r="E2683"/>
      <c r="F2683"/>
      <c r="G2683"/>
      <c r="H2683"/>
      <c r="I2683"/>
      <c r="J2683"/>
      <c r="K2683"/>
      <c r="L2683"/>
      <c r="N2683"/>
    </row>
    <row r="2684" spans="1:14" ht="13.5">
      <c r="A2684"/>
      <c r="B2684"/>
      <c r="C2684"/>
      <c r="D2684"/>
      <c r="E2684"/>
      <c r="F2684"/>
      <c r="G2684"/>
      <c r="H2684"/>
      <c r="I2684"/>
      <c r="J2684"/>
      <c r="K2684"/>
      <c r="L2684"/>
      <c r="N2684"/>
    </row>
    <row r="2685" spans="1:14" ht="13.5">
      <c r="A2685"/>
      <c r="B2685"/>
      <c r="C2685"/>
      <c r="D2685"/>
      <c r="E2685"/>
      <c r="F2685"/>
      <c r="G2685"/>
      <c r="H2685"/>
      <c r="I2685"/>
      <c r="J2685"/>
      <c r="K2685"/>
      <c r="L2685"/>
      <c r="N2685"/>
    </row>
    <row r="2686" spans="1:14" ht="13.5">
      <c r="A2686"/>
      <c r="B2686"/>
      <c r="C2686"/>
      <c r="D2686"/>
      <c r="E2686"/>
      <c r="F2686"/>
      <c r="G2686"/>
      <c r="H2686"/>
      <c r="I2686"/>
      <c r="J2686"/>
      <c r="K2686"/>
      <c r="L2686"/>
      <c r="N2686"/>
    </row>
    <row r="2687" spans="1:14" ht="13.5">
      <c r="A2687"/>
      <c r="B2687"/>
      <c r="C2687"/>
      <c r="D2687"/>
      <c r="E2687"/>
      <c r="F2687"/>
      <c r="G2687"/>
      <c r="H2687"/>
      <c r="I2687"/>
      <c r="J2687"/>
      <c r="K2687"/>
      <c r="L2687"/>
      <c r="N2687"/>
    </row>
    <row r="2688" spans="1:14" ht="13.5">
      <c r="A2688"/>
      <c r="B2688"/>
      <c r="C2688"/>
      <c r="D2688"/>
      <c r="E2688"/>
      <c r="F2688"/>
      <c r="G2688"/>
      <c r="H2688"/>
      <c r="I2688"/>
      <c r="J2688"/>
      <c r="K2688"/>
      <c r="L2688"/>
      <c r="N2688"/>
    </row>
    <row r="2689" spans="1:14" ht="13.5">
      <c r="A2689"/>
      <c r="B2689"/>
      <c r="C2689"/>
      <c r="D2689"/>
      <c r="E2689"/>
      <c r="F2689"/>
      <c r="G2689"/>
      <c r="H2689"/>
      <c r="I2689"/>
      <c r="J2689"/>
      <c r="K2689"/>
      <c r="L2689"/>
      <c r="N2689"/>
    </row>
    <row r="2690" spans="1:14" ht="13.5">
      <c r="A2690"/>
      <c r="B2690"/>
      <c r="C2690"/>
      <c r="D2690"/>
      <c r="E2690"/>
      <c r="F2690"/>
      <c r="G2690"/>
      <c r="H2690"/>
      <c r="I2690"/>
      <c r="J2690"/>
      <c r="K2690"/>
      <c r="L2690"/>
      <c r="N2690"/>
    </row>
    <row r="2691" spans="1:14" ht="13.5">
      <c r="A2691"/>
      <c r="B2691"/>
      <c r="C2691"/>
      <c r="D2691"/>
      <c r="E2691"/>
      <c r="F2691"/>
      <c r="G2691"/>
      <c r="H2691"/>
      <c r="I2691"/>
      <c r="J2691"/>
      <c r="K2691"/>
      <c r="L2691"/>
      <c r="N2691"/>
    </row>
    <row r="2692" spans="1:14" ht="13.5">
      <c r="A2692"/>
      <c r="B2692"/>
      <c r="C2692"/>
      <c r="D2692"/>
      <c r="E2692"/>
      <c r="F2692"/>
      <c r="G2692"/>
      <c r="H2692"/>
      <c r="I2692"/>
      <c r="J2692"/>
      <c r="K2692"/>
      <c r="L2692"/>
      <c r="N2692"/>
    </row>
    <row r="2693" spans="1:14" ht="13.5">
      <c r="A2693"/>
      <c r="B2693"/>
      <c r="C2693"/>
      <c r="D2693"/>
      <c r="E2693"/>
      <c r="F2693"/>
      <c r="G2693"/>
      <c r="H2693"/>
      <c r="I2693"/>
      <c r="J2693"/>
      <c r="K2693"/>
      <c r="L2693"/>
      <c r="N2693"/>
    </row>
    <row r="2694" spans="1:14" ht="13.5">
      <c r="A2694"/>
      <c r="B2694"/>
      <c r="C2694"/>
      <c r="D2694"/>
      <c r="E2694"/>
      <c r="F2694"/>
      <c r="G2694"/>
      <c r="H2694"/>
      <c r="I2694"/>
      <c r="J2694"/>
      <c r="K2694"/>
      <c r="L2694"/>
      <c r="N2694"/>
    </row>
    <row r="2695" spans="1:14" ht="13.5">
      <c r="A2695"/>
      <c r="B2695"/>
      <c r="C2695"/>
      <c r="D2695"/>
      <c r="E2695"/>
      <c r="F2695"/>
      <c r="G2695"/>
      <c r="H2695"/>
      <c r="I2695"/>
      <c r="J2695"/>
      <c r="K2695"/>
      <c r="L2695"/>
      <c r="N2695"/>
    </row>
    <row r="2696" spans="1:14" ht="13.5">
      <c r="A2696"/>
      <c r="B2696"/>
      <c r="C2696"/>
      <c r="D2696"/>
      <c r="E2696"/>
      <c r="F2696"/>
      <c r="G2696"/>
      <c r="H2696"/>
      <c r="I2696"/>
      <c r="J2696"/>
      <c r="K2696"/>
      <c r="L2696"/>
      <c r="N2696"/>
    </row>
    <row r="2697" spans="1:14" ht="13.5">
      <c r="A2697"/>
      <c r="B2697"/>
      <c r="C2697"/>
      <c r="D2697"/>
      <c r="E2697"/>
      <c r="F2697"/>
      <c r="G2697"/>
      <c r="H2697"/>
      <c r="I2697"/>
      <c r="J2697"/>
      <c r="K2697"/>
      <c r="L2697"/>
      <c r="N2697"/>
    </row>
    <row r="2698" spans="1:14" ht="13.5">
      <c r="A2698"/>
      <c r="B2698"/>
      <c r="C2698"/>
      <c r="D2698"/>
      <c r="E2698"/>
      <c r="F2698"/>
      <c r="G2698"/>
      <c r="H2698"/>
      <c r="I2698"/>
      <c r="J2698"/>
      <c r="K2698"/>
      <c r="L2698"/>
      <c r="N2698"/>
    </row>
    <row r="2699" spans="1:14" ht="13.5">
      <c r="A2699"/>
      <c r="B2699"/>
      <c r="C2699"/>
      <c r="D2699"/>
      <c r="E2699"/>
      <c r="F2699"/>
      <c r="G2699"/>
      <c r="H2699"/>
      <c r="I2699"/>
      <c r="J2699"/>
      <c r="K2699"/>
      <c r="L2699"/>
      <c r="N2699"/>
    </row>
    <row r="2700" spans="1:14" ht="13.5">
      <c r="A2700"/>
      <c r="B2700"/>
      <c r="C2700"/>
      <c r="D2700"/>
      <c r="E2700"/>
      <c r="F2700"/>
      <c r="G2700"/>
      <c r="H2700"/>
      <c r="I2700"/>
      <c r="J2700"/>
      <c r="K2700"/>
      <c r="L2700"/>
      <c r="N2700"/>
    </row>
    <row r="2701" spans="1:14" ht="13.5">
      <c r="A2701"/>
      <c r="B2701"/>
      <c r="C2701"/>
      <c r="D2701"/>
      <c r="E2701"/>
      <c r="F2701"/>
      <c r="G2701"/>
      <c r="H2701"/>
      <c r="I2701"/>
      <c r="J2701"/>
      <c r="K2701"/>
      <c r="L2701"/>
      <c r="N2701"/>
    </row>
    <row r="2702" spans="1:14" ht="13.5">
      <c r="A2702"/>
      <c r="B2702"/>
      <c r="C2702"/>
      <c r="D2702"/>
      <c r="E2702"/>
      <c r="F2702"/>
      <c r="G2702"/>
      <c r="H2702"/>
      <c r="I2702"/>
      <c r="J2702"/>
      <c r="K2702"/>
      <c r="L2702"/>
      <c r="N2702"/>
    </row>
    <row r="2703" spans="1:14" ht="13.5">
      <c r="A2703"/>
      <c r="B2703"/>
      <c r="C2703"/>
      <c r="D2703"/>
      <c r="E2703"/>
      <c r="F2703"/>
      <c r="G2703"/>
      <c r="H2703"/>
      <c r="I2703"/>
      <c r="J2703"/>
      <c r="K2703"/>
      <c r="L2703"/>
      <c r="N2703"/>
    </row>
    <row r="2704" spans="1:14" ht="13.5">
      <c r="A2704"/>
      <c r="B2704"/>
      <c r="C2704"/>
      <c r="D2704"/>
      <c r="E2704"/>
      <c r="F2704"/>
      <c r="G2704"/>
      <c r="H2704"/>
      <c r="I2704"/>
      <c r="J2704"/>
      <c r="K2704"/>
      <c r="L2704"/>
      <c r="N2704"/>
    </row>
    <row r="2705" spans="1:14" ht="13.5">
      <c r="A2705"/>
      <c r="B2705"/>
      <c r="C2705"/>
      <c r="D2705"/>
      <c r="E2705"/>
      <c r="F2705"/>
      <c r="G2705"/>
      <c r="H2705"/>
      <c r="I2705"/>
      <c r="J2705"/>
      <c r="K2705"/>
      <c r="L2705"/>
      <c r="N2705"/>
    </row>
    <row r="2706" spans="1:14" ht="13.5">
      <c r="A2706"/>
      <c r="B2706"/>
      <c r="C2706"/>
      <c r="D2706"/>
      <c r="E2706"/>
      <c r="F2706"/>
      <c r="G2706"/>
      <c r="H2706"/>
      <c r="I2706"/>
      <c r="J2706"/>
      <c r="K2706"/>
      <c r="L2706"/>
      <c r="N2706"/>
    </row>
    <row r="2707" spans="1:14" ht="13.5">
      <c r="A2707"/>
      <c r="B2707"/>
      <c r="C2707"/>
      <c r="D2707"/>
      <c r="E2707"/>
      <c r="F2707"/>
      <c r="G2707"/>
      <c r="H2707"/>
      <c r="I2707"/>
      <c r="J2707"/>
      <c r="K2707"/>
      <c r="L2707"/>
      <c r="N2707"/>
    </row>
    <row r="2708" spans="1:14" ht="13.5">
      <c r="A2708"/>
      <c r="B2708"/>
      <c r="C2708"/>
      <c r="D2708"/>
      <c r="E2708"/>
      <c r="F2708"/>
      <c r="G2708"/>
      <c r="H2708"/>
      <c r="I2708"/>
      <c r="J2708"/>
      <c r="K2708"/>
      <c r="L2708"/>
      <c r="N2708"/>
    </row>
    <row r="2709" spans="1:14" ht="13.5">
      <c r="A2709"/>
      <c r="B2709"/>
      <c r="C2709"/>
      <c r="D2709"/>
      <c r="E2709"/>
      <c r="F2709"/>
      <c r="G2709"/>
      <c r="H2709"/>
      <c r="I2709"/>
      <c r="J2709"/>
      <c r="K2709"/>
      <c r="L2709"/>
      <c r="N2709"/>
    </row>
    <row r="2710" spans="1:14" ht="13.5">
      <c r="A2710"/>
      <c r="B2710"/>
      <c r="C2710"/>
      <c r="D2710"/>
      <c r="E2710"/>
      <c r="F2710"/>
      <c r="G2710"/>
      <c r="H2710"/>
      <c r="I2710"/>
      <c r="J2710"/>
      <c r="K2710"/>
      <c r="L2710"/>
      <c r="N2710"/>
    </row>
    <row r="2711" spans="1:14" ht="13.5">
      <c r="A2711"/>
      <c r="B2711"/>
      <c r="C2711"/>
      <c r="D2711"/>
      <c r="E2711"/>
      <c r="F2711"/>
      <c r="G2711"/>
      <c r="H2711"/>
      <c r="I2711"/>
      <c r="J2711"/>
      <c r="K2711"/>
      <c r="L2711"/>
      <c r="N2711"/>
    </row>
    <row r="2712" spans="1:14" ht="13.5">
      <c r="A2712"/>
      <c r="B2712"/>
      <c r="C2712"/>
      <c r="D2712"/>
      <c r="E2712"/>
      <c r="F2712"/>
      <c r="G2712"/>
      <c r="H2712"/>
      <c r="I2712"/>
      <c r="J2712"/>
      <c r="K2712"/>
      <c r="L2712"/>
      <c r="N2712"/>
    </row>
    <row r="2713" spans="1:14" ht="13.5">
      <c r="A2713"/>
      <c r="B2713"/>
      <c r="C2713"/>
      <c r="D2713"/>
      <c r="E2713"/>
      <c r="F2713"/>
      <c r="G2713"/>
      <c r="H2713"/>
      <c r="I2713"/>
      <c r="J2713"/>
      <c r="K2713"/>
      <c r="L2713"/>
      <c r="N2713"/>
    </row>
    <row r="2714" spans="1:14" ht="13.5">
      <c r="A2714"/>
      <c r="B2714"/>
      <c r="C2714"/>
      <c r="D2714"/>
      <c r="E2714"/>
      <c r="F2714"/>
      <c r="G2714"/>
      <c r="H2714"/>
      <c r="I2714"/>
      <c r="J2714"/>
      <c r="K2714"/>
      <c r="L2714"/>
      <c r="N2714"/>
    </row>
    <row r="2715" spans="1:14" ht="13.5">
      <c r="A2715"/>
      <c r="B2715"/>
      <c r="C2715"/>
      <c r="D2715"/>
      <c r="E2715"/>
      <c r="F2715"/>
      <c r="G2715"/>
      <c r="H2715"/>
      <c r="I2715"/>
      <c r="J2715"/>
      <c r="K2715"/>
      <c r="L2715"/>
      <c r="N2715"/>
    </row>
    <row r="2716" spans="1:14" ht="13.5">
      <c r="A2716"/>
      <c r="B2716"/>
      <c r="C2716"/>
      <c r="D2716"/>
      <c r="E2716"/>
      <c r="F2716"/>
      <c r="G2716"/>
      <c r="H2716"/>
      <c r="I2716"/>
      <c r="J2716"/>
      <c r="K2716"/>
      <c r="L2716"/>
      <c r="N2716"/>
    </row>
    <row r="2717" spans="1:14" ht="13.5">
      <c r="A2717"/>
      <c r="B2717"/>
      <c r="C2717"/>
      <c r="D2717"/>
      <c r="E2717"/>
      <c r="F2717"/>
      <c r="G2717"/>
      <c r="H2717"/>
      <c r="I2717"/>
      <c r="J2717"/>
      <c r="K2717"/>
      <c r="L2717"/>
      <c r="N2717"/>
    </row>
    <row r="2718" spans="1:14" ht="13.5">
      <c r="A2718"/>
      <c r="B2718"/>
      <c r="C2718"/>
      <c r="D2718"/>
      <c r="E2718"/>
      <c r="F2718"/>
      <c r="G2718"/>
      <c r="H2718"/>
      <c r="I2718"/>
      <c r="J2718"/>
      <c r="K2718"/>
      <c r="L2718"/>
      <c r="N2718"/>
    </row>
    <row r="2719" spans="1:14" ht="13.5">
      <c r="A2719"/>
      <c r="B2719"/>
      <c r="C2719"/>
      <c r="D2719"/>
      <c r="E2719"/>
      <c r="F2719"/>
      <c r="G2719"/>
      <c r="H2719"/>
      <c r="I2719"/>
      <c r="J2719"/>
      <c r="K2719"/>
      <c r="L2719"/>
      <c r="N2719"/>
    </row>
    <row r="2720" spans="1:14" ht="13.5">
      <c r="A2720"/>
      <c r="B2720"/>
      <c r="C2720"/>
      <c r="D2720"/>
      <c r="E2720"/>
      <c r="F2720"/>
      <c r="G2720"/>
      <c r="H2720"/>
      <c r="I2720"/>
      <c r="J2720"/>
      <c r="K2720"/>
      <c r="L2720"/>
      <c r="N2720"/>
    </row>
    <row r="2721" spans="1:14" ht="13.5">
      <c r="A2721"/>
      <c r="B2721"/>
      <c r="C2721"/>
      <c r="D2721"/>
      <c r="E2721"/>
      <c r="F2721"/>
      <c r="G2721"/>
      <c r="H2721"/>
      <c r="I2721"/>
      <c r="J2721"/>
      <c r="K2721"/>
      <c r="L2721"/>
      <c r="N2721"/>
    </row>
    <row r="2722" spans="1:14" ht="13.5">
      <c r="A2722"/>
      <c r="B2722"/>
      <c r="C2722"/>
      <c r="D2722"/>
      <c r="E2722"/>
      <c r="F2722"/>
      <c r="G2722"/>
      <c r="H2722"/>
      <c r="I2722"/>
      <c r="J2722"/>
      <c r="K2722"/>
      <c r="L2722"/>
      <c r="N2722"/>
    </row>
    <row r="2723" spans="1:14" ht="13.5">
      <c r="A2723"/>
      <c r="B2723"/>
      <c r="C2723"/>
      <c r="D2723"/>
      <c r="E2723"/>
      <c r="F2723"/>
      <c r="G2723"/>
      <c r="H2723"/>
      <c r="I2723"/>
      <c r="J2723"/>
      <c r="K2723"/>
      <c r="L2723"/>
      <c r="N2723"/>
    </row>
    <row r="2724" spans="1:14" ht="13.5">
      <c r="A2724"/>
      <c r="B2724"/>
      <c r="C2724"/>
      <c r="D2724"/>
      <c r="E2724"/>
      <c r="F2724"/>
      <c r="G2724"/>
      <c r="H2724"/>
      <c r="I2724"/>
      <c r="J2724"/>
      <c r="K2724"/>
      <c r="L2724"/>
      <c r="N2724"/>
    </row>
    <row r="2725" spans="1:14" ht="13.5">
      <c r="A2725"/>
      <c r="B2725"/>
      <c r="C2725"/>
      <c r="D2725"/>
      <c r="E2725"/>
      <c r="F2725"/>
      <c r="G2725"/>
      <c r="H2725"/>
      <c r="I2725"/>
      <c r="J2725"/>
      <c r="K2725"/>
      <c r="L2725"/>
      <c r="N2725"/>
    </row>
    <row r="2726" spans="1:14" ht="13.5">
      <c r="A2726"/>
      <c r="B2726"/>
      <c r="C2726"/>
      <c r="D2726"/>
      <c r="E2726"/>
      <c r="F2726"/>
      <c r="G2726"/>
      <c r="H2726"/>
      <c r="I2726"/>
      <c r="J2726"/>
      <c r="K2726"/>
      <c r="L2726"/>
      <c r="N2726"/>
    </row>
    <row r="2727" spans="1:14" ht="13.5">
      <c r="A2727"/>
      <c r="B2727"/>
      <c r="C2727"/>
      <c r="D2727"/>
      <c r="E2727"/>
      <c r="F2727"/>
      <c r="G2727"/>
      <c r="H2727"/>
      <c r="I2727"/>
      <c r="J2727"/>
      <c r="K2727"/>
      <c r="L2727"/>
      <c r="N2727"/>
    </row>
    <row r="2728" spans="1:14" ht="13.5">
      <c r="A2728"/>
      <c r="B2728"/>
      <c r="C2728"/>
      <c r="D2728"/>
      <c r="E2728"/>
      <c r="F2728"/>
      <c r="G2728"/>
      <c r="H2728"/>
      <c r="I2728"/>
      <c r="J2728"/>
      <c r="K2728"/>
      <c r="L2728"/>
      <c r="N2728"/>
    </row>
    <row r="2729" spans="1:14" ht="13.5">
      <c r="A2729"/>
      <c r="B2729"/>
      <c r="C2729"/>
      <c r="D2729"/>
      <c r="E2729"/>
      <c r="F2729"/>
      <c r="G2729"/>
      <c r="H2729"/>
      <c r="I2729"/>
      <c r="J2729"/>
      <c r="K2729"/>
      <c r="L2729"/>
      <c r="N2729"/>
    </row>
    <row r="2730" spans="1:14" ht="13.5">
      <c r="A2730"/>
      <c r="B2730"/>
      <c r="C2730"/>
      <c r="D2730"/>
      <c r="E2730"/>
      <c r="F2730"/>
      <c r="G2730"/>
      <c r="H2730"/>
      <c r="I2730"/>
      <c r="J2730"/>
      <c r="K2730"/>
      <c r="L2730"/>
      <c r="N2730"/>
    </row>
    <row r="2731" spans="1:14" ht="13.5">
      <c r="A2731"/>
      <c r="B2731"/>
      <c r="C2731"/>
      <c r="D2731"/>
      <c r="E2731"/>
      <c r="F2731"/>
      <c r="G2731"/>
      <c r="H2731"/>
      <c r="I2731"/>
      <c r="J2731"/>
      <c r="K2731"/>
      <c r="L2731"/>
      <c r="N2731"/>
    </row>
    <row r="2732" spans="1:14" ht="13.5">
      <c r="A2732"/>
      <c r="B2732"/>
      <c r="C2732"/>
      <c r="D2732"/>
      <c r="E2732"/>
      <c r="F2732"/>
      <c r="G2732"/>
      <c r="H2732"/>
      <c r="I2732"/>
      <c r="J2732"/>
      <c r="K2732"/>
      <c r="L2732"/>
      <c r="N2732"/>
    </row>
    <row r="2733" spans="1:14" ht="13.5">
      <c r="A2733"/>
      <c r="B2733"/>
      <c r="C2733"/>
      <c r="D2733"/>
      <c r="E2733"/>
      <c r="F2733"/>
      <c r="G2733"/>
      <c r="H2733"/>
      <c r="I2733"/>
      <c r="J2733"/>
      <c r="K2733"/>
      <c r="L2733"/>
      <c r="N2733"/>
    </row>
    <row r="2734" spans="1:14" ht="13.5">
      <c r="A2734"/>
      <c r="B2734"/>
      <c r="C2734"/>
      <c r="D2734"/>
      <c r="E2734"/>
      <c r="F2734"/>
      <c r="G2734"/>
      <c r="H2734"/>
      <c r="I2734"/>
      <c r="J2734"/>
      <c r="K2734"/>
      <c r="L2734"/>
      <c r="N2734"/>
    </row>
    <row r="2735" spans="1:14" ht="13.5">
      <c r="A2735"/>
      <c r="B2735"/>
      <c r="C2735"/>
      <c r="D2735"/>
      <c r="E2735"/>
      <c r="F2735"/>
      <c r="G2735"/>
      <c r="H2735"/>
      <c r="I2735"/>
      <c r="J2735"/>
      <c r="K2735"/>
      <c r="L2735"/>
      <c r="N2735"/>
    </row>
    <row r="2736" spans="1:14" ht="13.5">
      <c r="A2736"/>
      <c r="B2736"/>
      <c r="C2736"/>
      <c r="D2736"/>
      <c r="E2736"/>
      <c r="F2736"/>
      <c r="G2736"/>
      <c r="H2736"/>
      <c r="I2736"/>
      <c r="J2736"/>
      <c r="K2736"/>
      <c r="L2736"/>
      <c r="N2736"/>
    </row>
    <row r="2737" spans="1:14" ht="13.5">
      <c r="A2737"/>
      <c r="B2737"/>
      <c r="C2737"/>
      <c r="D2737"/>
      <c r="E2737"/>
      <c r="F2737"/>
      <c r="G2737"/>
      <c r="H2737"/>
      <c r="I2737"/>
      <c r="J2737"/>
      <c r="K2737"/>
      <c r="L2737"/>
      <c r="N2737"/>
    </row>
    <row r="2738" spans="1:14" ht="13.5">
      <c r="A2738"/>
      <c r="B2738"/>
      <c r="C2738"/>
      <c r="D2738"/>
      <c r="E2738"/>
      <c r="F2738"/>
      <c r="G2738"/>
      <c r="H2738"/>
      <c r="I2738"/>
      <c r="J2738"/>
      <c r="K2738"/>
      <c r="L2738"/>
      <c r="N2738"/>
    </row>
    <row r="2739" spans="1:14" ht="13.5">
      <c r="A2739"/>
      <c r="B2739"/>
      <c r="C2739"/>
      <c r="D2739"/>
      <c r="E2739"/>
      <c r="F2739"/>
      <c r="G2739"/>
      <c r="H2739"/>
      <c r="I2739"/>
      <c r="J2739"/>
      <c r="K2739"/>
      <c r="L2739"/>
      <c r="N2739"/>
    </row>
    <row r="2740" spans="1:14" ht="13.5">
      <c r="A2740"/>
      <c r="B2740"/>
      <c r="C2740"/>
      <c r="D2740"/>
      <c r="E2740"/>
      <c r="F2740"/>
      <c r="G2740"/>
      <c r="H2740"/>
      <c r="I2740"/>
      <c r="J2740"/>
      <c r="K2740"/>
      <c r="L2740"/>
      <c r="N2740"/>
    </row>
    <row r="2741" spans="1:14" ht="13.5">
      <c r="A2741"/>
      <c r="B2741"/>
      <c r="C2741"/>
      <c r="D2741"/>
      <c r="E2741"/>
      <c r="F2741"/>
      <c r="G2741"/>
      <c r="H2741"/>
      <c r="I2741"/>
      <c r="J2741"/>
      <c r="K2741"/>
      <c r="L2741"/>
      <c r="N2741"/>
    </row>
    <row r="2742" spans="1:14" ht="13.5">
      <c r="A2742"/>
      <c r="B2742"/>
      <c r="C2742"/>
      <c r="D2742"/>
      <c r="E2742"/>
      <c r="F2742"/>
      <c r="G2742"/>
      <c r="H2742"/>
      <c r="I2742"/>
      <c r="J2742"/>
      <c r="K2742"/>
      <c r="L2742"/>
      <c r="N2742"/>
    </row>
    <row r="2743" spans="1:14" ht="13.5">
      <c r="A2743"/>
      <c r="B2743"/>
      <c r="C2743"/>
      <c r="D2743"/>
      <c r="E2743"/>
      <c r="F2743"/>
      <c r="G2743"/>
      <c r="H2743"/>
      <c r="I2743"/>
      <c r="J2743"/>
      <c r="K2743"/>
      <c r="L2743"/>
      <c r="N2743"/>
    </row>
    <row r="2744" spans="1:14" ht="13.5">
      <c r="A2744"/>
      <c r="B2744"/>
      <c r="C2744"/>
      <c r="D2744"/>
      <c r="E2744"/>
      <c r="F2744"/>
      <c r="G2744"/>
      <c r="H2744"/>
      <c r="I2744"/>
      <c r="J2744"/>
      <c r="K2744"/>
      <c r="L2744"/>
      <c r="N2744"/>
    </row>
    <row r="2745" spans="1:14" ht="13.5">
      <c r="A2745"/>
      <c r="B2745"/>
      <c r="C2745"/>
      <c r="D2745"/>
      <c r="E2745"/>
      <c r="F2745"/>
      <c r="G2745"/>
      <c r="H2745"/>
      <c r="I2745"/>
      <c r="J2745"/>
      <c r="K2745"/>
      <c r="L2745"/>
      <c r="N2745"/>
    </row>
    <row r="2746" spans="1:14" ht="13.5">
      <c r="A2746"/>
      <c r="B2746"/>
      <c r="C2746"/>
      <c r="D2746"/>
      <c r="E2746"/>
      <c r="F2746"/>
      <c r="G2746"/>
      <c r="H2746"/>
      <c r="I2746"/>
      <c r="J2746"/>
      <c r="K2746"/>
      <c r="L2746"/>
      <c r="N2746"/>
    </row>
    <row r="2747" spans="1:14" ht="13.5">
      <c r="A2747"/>
      <c r="B2747"/>
      <c r="C2747"/>
      <c r="D2747"/>
      <c r="E2747"/>
      <c r="F2747"/>
      <c r="G2747"/>
      <c r="H2747"/>
      <c r="I2747"/>
      <c r="J2747"/>
      <c r="K2747"/>
      <c r="L2747"/>
      <c r="N2747"/>
    </row>
    <row r="2748" spans="1:14" ht="13.5">
      <c r="A2748"/>
      <c r="B2748"/>
      <c r="C2748"/>
      <c r="D2748"/>
      <c r="E2748"/>
      <c r="F2748"/>
      <c r="G2748"/>
      <c r="H2748"/>
      <c r="I2748"/>
      <c r="J2748"/>
      <c r="K2748"/>
      <c r="L2748"/>
      <c r="N2748"/>
    </row>
    <row r="2749" spans="1:14" ht="13.5">
      <c r="A2749"/>
      <c r="B2749"/>
      <c r="C2749"/>
      <c r="D2749"/>
      <c r="E2749"/>
      <c r="F2749"/>
      <c r="G2749"/>
      <c r="H2749"/>
      <c r="I2749"/>
      <c r="J2749"/>
      <c r="K2749"/>
      <c r="L2749"/>
      <c r="N2749"/>
    </row>
    <row r="2750" spans="1:14" ht="13.5">
      <c r="A2750"/>
      <c r="B2750"/>
      <c r="C2750"/>
      <c r="D2750"/>
      <c r="E2750"/>
      <c r="F2750"/>
      <c r="G2750"/>
      <c r="H2750"/>
      <c r="I2750"/>
      <c r="J2750"/>
      <c r="K2750"/>
      <c r="L2750"/>
      <c r="N2750"/>
    </row>
    <row r="2751" spans="1:14" ht="13.5">
      <c r="A2751"/>
      <c r="B2751"/>
      <c r="C2751"/>
      <c r="D2751"/>
      <c r="E2751"/>
      <c r="F2751"/>
      <c r="G2751"/>
      <c r="H2751"/>
      <c r="I2751"/>
      <c r="J2751"/>
      <c r="K2751"/>
      <c r="L2751"/>
      <c r="N2751"/>
    </row>
    <row r="2752" spans="1:14" ht="13.5">
      <c r="A2752"/>
      <c r="B2752"/>
      <c r="C2752"/>
      <c r="D2752"/>
      <c r="E2752"/>
      <c r="F2752"/>
      <c r="G2752"/>
      <c r="H2752"/>
      <c r="I2752"/>
      <c r="J2752"/>
      <c r="K2752"/>
      <c r="L2752"/>
      <c r="N2752"/>
    </row>
    <row r="2753" spans="1:14" ht="13.5">
      <c r="A2753"/>
      <c r="B2753"/>
      <c r="C2753"/>
      <c r="D2753"/>
      <c r="E2753"/>
      <c r="F2753"/>
      <c r="G2753"/>
      <c r="H2753"/>
      <c r="I2753"/>
      <c r="J2753"/>
      <c r="K2753"/>
      <c r="L2753"/>
      <c r="N2753"/>
    </row>
    <row r="2754" spans="1:14" ht="13.5">
      <c r="A2754"/>
      <c r="B2754"/>
      <c r="C2754"/>
      <c r="D2754"/>
      <c r="E2754"/>
      <c r="F2754"/>
      <c r="G2754"/>
      <c r="H2754"/>
      <c r="I2754"/>
      <c r="J2754"/>
      <c r="K2754"/>
      <c r="L2754"/>
      <c r="N2754"/>
    </row>
    <row r="2755" spans="1:14" ht="13.5">
      <c r="A2755"/>
      <c r="B2755"/>
      <c r="C2755"/>
      <c r="D2755"/>
      <c r="E2755"/>
      <c r="F2755"/>
      <c r="G2755"/>
      <c r="H2755"/>
      <c r="I2755"/>
      <c r="J2755"/>
      <c r="K2755"/>
      <c r="L2755"/>
      <c r="N2755"/>
    </row>
    <row r="2756" spans="1:14" ht="13.5">
      <c r="A2756"/>
      <c r="B2756"/>
      <c r="C2756"/>
      <c r="D2756"/>
      <c r="E2756"/>
      <c r="F2756"/>
      <c r="G2756"/>
      <c r="H2756"/>
      <c r="I2756"/>
      <c r="J2756"/>
      <c r="K2756"/>
      <c r="L2756"/>
      <c r="N2756"/>
    </row>
    <row r="2757" spans="1:14" ht="13.5">
      <c r="A2757"/>
      <c r="B2757"/>
      <c r="C2757"/>
      <c r="D2757"/>
      <c r="E2757"/>
      <c r="F2757"/>
      <c r="G2757"/>
      <c r="H2757"/>
      <c r="I2757"/>
      <c r="J2757"/>
      <c r="K2757"/>
      <c r="L2757"/>
      <c r="N2757"/>
    </row>
    <row r="2758" spans="1:14" ht="13.5">
      <c r="A2758"/>
      <c r="B2758"/>
      <c r="C2758"/>
      <c r="D2758"/>
      <c r="E2758"/>
      <c r="F2758"/>
      <c r="G2758"/>
      <c r="H2758"/>
      <c r="I2758"/>
      <c r="J2758"/>
      <c r="K2758"/>
      <c r="L2758"/>
      <c r="N2758"/>
    </row>
    <row r="2759" spans="1:14" ht="13.5">
      <c r="A2759"/>
      <c r="B2759"/>
      <c r="C2759"/>
      <c r="D2759"/>
      <c r="E2759"/>
      <c r="F2759"/>
      <c r="G2759"/>
      <c r="H2759"/>
      <c r="I2759"/>
      <c r="J2759"/>
      <c r="K2759"/>
      <c r="L2759"/>
      <c r="N2759"/>
    </row>
    <row r="2760" spans="1:14" ht="13.5">
      <c r="A2760"/>
      <c r="B2760"/>
      <c r="C2760"/>
      <c r="D2760"/>
      <c r="E2760"/>
      <c r="F2760"/>
      <c r="G2760"/>
      <c r="H2760"/>
      <c r="I2760"/>
      <c r="J2760"/>
      <c r="K2760"/>
      <c r="L2760"/>
      <c r="N2760"/>
    </row>
    <row r="2761" spans="1:14" ht="13.5">
      <c r="A2761"/>
      <c r="B2761"/>
      <c r="C2761"/>
      <c r="D2761"/>
      <c r="E2761"/>
      <c r="F2761"/>
      <c r="G2761"/>
      <c r="H2761"/>
      <c r="I2761"/>
      <c r="J2761"/>
      <c r="K2761"/>
      <c r="L2761"/>
      <c r="N2761"/>
    </row>
    <row r="2762" spans="1:14" ht="13.5">
      <c r="A2762"/>
      <c r="B2762"/>
      <c r="C2762"/>
      <c r="D2762"/>
      <c r="E2762"/>
      <c r="F2762"/>
      <c r="G2762"/>
      <c r="H2762"/>
      <c r="I2762"/>
      <c r="J2762"/>
      <c r="K2762"/>
      <c r="L2762"/>
      <c r="N2762"/>
    </row>
    <row r="2763" spans="1:14" ht="13.5">
      <c r="A2763"/>
      <c r="B2763"/>
      <c r="C2763"/>
      <c r="D2763"/>
      <c r="E2763"/>
      <c r="F2763"/>
      <c r="G2763"/>
      <c r="H2763"/>
      <c r="I2763"/>
      <c r="J2763"/>
      <c r="K2763"/>
      <c r="L2763"/>
      <c r="N2763"/>
    </row>
    <row r="2764" spans="1:14" ht="13.5">
      <c r="A2764"/>
      <c r="B2764"/>
      <c r="C2764"/>
      <c r="D2764"/>
      <c r="E2764"/>
      <c r="F2764"/>
      <c r="G2764"/>
      <c r="H2764"/>
      <c r="I2764"/>
      <c r="J2764"/>
      <c r="K2764"/>
      <c r="L2764"/>
      <c r="N2764"/>
    </row>
    <row r="2765" spans="1:14" ht="13.5">
      <c r="A2765"/>
      <c r="B2765"/>
      <c r="C2765"/>
      <c r="D2765"/>
      <c r="E2765"/>
      <c r="F2765"/>
      <c r="G2765"/>
      <c r="H2765"/>
      <c r="I2765"/>
      <c r="J2765"/>
      <c r="K2765"/>
      <c r="L2765"/>
      <c r="N2765"/>
    </row>
    <row r="2766" spans="1:14" ht="13.5">
      <c r="A2766"/>
      <c r="B2766"/>
      <c r="C2766"/>
      <c r="D2766"/>
      <c r="E2766"/>
      <c r="F2766"/>
      <c r="G2766"/>
      <c r="H2766"/>
      <c r="I2766"/>
      <c r="J2766"/>
      <c r="K2766"/>
      <c r="L2766"/>
      <c r="N2766"/>
    </row>
    <row r="2767" spans="1:14" ht="13.5">
      <c r="A2767"/>
      <c r="B2767"/>
      <c r="C2767"/>
      <c r="D2767"/>
      <c r="E2767"/>
      <c r="F2767"/>
      <c r="G2767"/>
      <c r="H2767"/>
      <c r="I2767"/>
      <c r="J2767"/>
      <c r="K2767"/>
      <c r="L2767"/>
      <c r="N2767"/>
    </row>
    <row r="2768" spans="1:14" ht="13.5">
      <c r="A2768"/>
      <c r="B2768"/>
      <c r="C2768"/>
      <c r="D2768"/>
      <c r="E2768"/>
      <c r="F2768"/>
      <c r="G2768"/>
      <c r="H2768"/>
      <c r="I2768"/>
      <c r="J2768"/>
      <c r="K2768"/>
      <c r="L2768"/>
      <c r="N2768"/>
    </row>
    <row r="2769" spans="1:14" ht="13.5">
      <c r="A2769"/>
      <c r="B2769"/>
      <c r="C2769"/>
      <c r="D2769"/>
      <c r="E2769"/>
      <c r="F2769"/>
      <c r="G2769"/>
      <c r="H2769"/>
      <c r="I2769"/>
      <c r="J2769"/>
      <c r="K2769"/>
      <c r="L2769"/>
      <c r="N2769"/>
    </row>
    <row r="2770" spans="1:14" ht="13.5">
      <c r="A2770"/>
      <c r="B2770"/>
      <c r="C2770"/>
      <c r="D2770"/>
      <c r="E2770"/>
      <c r="F2770"/>
      <c r="G2770"/>
      <c r="H2770"/>
      <c r="I2770"/>
      <c r="J2770"/>
      <c r="K2770"/>
      <c r="L2770"/>
      <c r="N2770"/>
    </row>
    <row r="2771" spans="1:14" ht="13.5">
      <c r="A2771"/>
      <c r="B2771"/>
      <c r="C2771"/>
      <c r="D2771"/>
      <c r="E2771"/>
      <c r="F2771"/>
      <c r="G2771"/>
      <c r="H2771"/>
      <c r="I2771"/>
      <c r="J2771"/>
      <c r="K2771"/>
      <c r="L2771"/>
      <c r="N2771"/>
    </row>
    <row r="2772" spans="1:14" ht="13.5">
      <c r="A2772"/>
      <c r="B2772"/>
      <c r="C2772"/>
      <c r="D2772"/>
      <c r="E2772"/>
      <c r="F2772"/>
      <c r="G2772"/>
      <c r="H2772"/>
      <c r="I2772"/>
      <c r="J2772"/>
      <c r="K2772"/>
      <c r="L2772"/>
      <c r="N2772"/>
    </row>
    <row r="2773" spans="1:14" ht="13.5">
      <c r="A2773"/>
      <c r="B2773"/>
      <c r="C2773"/>
      <c r="D2773"/>
      <c r="E2773"/>
      <c r="F2773"/>
      <c r="G2773"/>
      <c r="H2773"/>
      <c r="I2773"/>
      <c r="J2773"/>
      <c r="K2773"/>
      <c r="L2773"/>
      <c r="N2773"/>
    </row>
    <row r="2774" spans="1:14" ht="13.5">
      <c r="A2774"/>
      <c r="B2774"/>
      <c r="C2774"/>
      <c r="D2774"/>
      <c r="E2774"/>
      <c r="F2774"/>
      <c r="G2774"/>
      <c r="H2774"/>
      <c r="I2774"/>
      <c r="J2774"/>
      <c r="K2774"/>
      <c r="L2774"/>
      <c r="N2774"/>
    </row>
    <row r="2775" spans="1:14" ht="13.5">
      <c r="A2775"/>
      <c r="B2775"/>
      <c r="C2775"/>
      <c r="D2775"/>
      <c r="E2775"/>
      <c r="F2775"/>
      <c r="G2775"/>
      <c r="H2775"/>
      <c r="I2775"/>
      <c r="J2775"/>
      <c r="K2775"/>
      <c r="L2775"/>
      <c r="N2775"/>
    </row>
    <row r="2776" spans="1:14" ht="13.5">
      <c r="A2776"/>
      <c r="B2776"/>
      <c r="C2776"/>
      <c r="D2776"/>
      <c r="E2776"/>
      <c r="F2776"/>
      <c r="G2776"/>
      <c r="H2776"/>
      <c r="I2776"/>
      <c r="J2776"/>
      <c r="K2776"/>
      <c r="L2776"/>
      <c r="N2776"/>
    </row>
    <row r="2777" spans="1:14" ht="13.5">
      <c r="A2777"/>
      <c r="B2777"/>
      <c r="C2777"/>
      <c r="D2777"/>
      <c r="E2777"/>
      <c r="F2777"/>
      <c r="G2777"/>
      <c r="H2777"/>
      <c r="I2777"/>
      <c r="J2777"/>
      <c r="K2777"/>
      <c r="L2777"/>
      <c r="N2777"/>
    </row>
    <row r="2778" spans="1:14" ht="13.5">
      <c r="A2778"/>
      <c r="B2778"/>
      <c r="C2778"/>
      <c r="D2778"/>
      <c r="E2778"/>
      <c r="F2778"/>
      <c r="G2778"/>
      <c r="H2778"/>
      <c r="I2778"/>
      <c r="J2778"/>
      <c r="K2778"/>
      <c r="L2778"/>
      <c r="N2778"/>
    </row>
    <row r="2779" spans="1:14" ht="13.5">
      <c r="A2779"/>
      <c r="B2779"/>
      <c r="C2779"/>
      <c r="D2779"/>
      <c r="E2779"/>
      <c r="F2779"/>
      <c r="G2779"/>
      <c r="H2779"/>
      <c r="I2779"/>
      <c r="J2779"/>
      <c r="K2779"/>
      <c r="L2779"/>
      <c r="N2779"/>
    </row>
    <row r="2780" spans="1:14" ht="13.5">
      <c r="A2780"/>
      <c r="B2780"/>
      <c r="C2780"/>
      <c r="D2780"/>
      <c r="E2780"/>
      <c r="F2780"/>
      <c r="G2780"/>
      <c r="H2780"/>
      <c r="I2780"/>
      <c r="J2780"/>
      <c r="K2780"/>
      <c r="L2780"/>
      <c r="N2780"/>
    </row>
    <row r="2781" spans="1:14" ht="13.5">
      <c r="A2781"/>
      <c r="B2781"/>
      <c r="C2781"/>
      <c r="D2781"/>
      <c r="E2781"/>
      <c r="F2781"/>
      <c r="G2781"/>
      <c r="H2781"/>
      <c r="I2781"/>
      <c r="J2781"/>
      <c r="K2781"/>
      <c r="L2781"/>
      <c r="N2781"/>
    </row>
    <row r="2782" spans="1:14" ht="13.5">
      <c r="A2782"/>
      <c r="B2782"/>
      <c r="C2782"/>
      <c r="D2782"/>
      <c r="E2782"/>
      <c r="F2782"/>
      <c r="G2782"/>
      <c r="H2782"/>
      <c r="I2782"/>
      <c r="J2782"/>
      <c r="K2782"/>
      <c r="L2782"/>
      <c r="N2782"/>
    </row>
    <row r="2783" spans="1:14" ht="13.5">
      <c r="A2783"/>
      <c r="B2783"/>
      <c r="C2783"/>
      <c r="D2783"/>
      <c r="E2783"/>
      <c r="F2783"/>
      <c r="G2783"/>
      <c r="H2783"/>
      <c r="I2783"/>
      <c r="J2783"/>
      <c r="K2783"/>
      <c r="L2783"/>
      <c r="N2783"/>
    </row>
    <row r="2784" spans="1:14" ht="13.5">
      <c r="A2784"/>
      <c r="B2784"/>
      <c r="C2784"/>
      <c r="D2784"/>
      <c r="E2784"/>
      <c r="F2784"/>
      <c r="G2784"/>
      <c r="H2784"/>
      <c r="I2784"/>
      <c r="J2784"/>
      <c r="K2784"/>
      <c r="L2784"/>
      <c r="N2784"/>
    </row>
    <row r="2785" spans="1:14" ht="13.5">
      <c r="A2785"/>
      <c r="B2785"/>
      <c r="C2785"/>
      <c r="D2785"/>
      <c r="E2785"/>
      <c r="F2785"/>
      <c r="G2785"/>
      <c r="H2785"/>
      <c r="I2785"/>
      <c r="J2785"/>
      <c r="K2785"/>
      <c r="L2785"/>
      <c r="N2785"/>
    </row>
    <row r="2786" spans="1:14" ht="13.5">
      <c r="A2786"/>
      <c r="B2786"/>
      <c r="C2786"/>
      <c r="D2786"/>
      <c r="E2786"/>
      <c r="F2786"/>
      <c r="G2786"/>
      <c r="H2786"/>
      <c r="I2786"/>
      <c r="J2786"/>
      <c r="K2786"/>
      <c r="L2786"/>
      <c r="N2786"/>
    </row>
    <row r="2787" spans="1:14" ht="13.5">
      <c r="A2787"/>
      <c r="B2787"/>
      <c r="C2787"/>
      <c r="D2787"/>
      <c r="E2787"/>
      <c r="F2787"/>
      <c r="G2787"/>
      <c r="H2787"/>
      <c r="I2787"/>
      <c r="J2787"/>
      <c r="K2787"/>
      <c r="L2787"/>
      <c r="N2787"/>
    </row>
    <row r="2788" spans="1:14" ht="13.5">
      <c r="A2788"/>
      <c r="B2788"/>
      <c r="C2788"/>
      <c r="D2788"/>
      <c r="E2788"/>
      <c r="F2788"/>
      <c r="G2788"/>
      <c r="H2788"/>
      <c r="I2788"/>
      <c r="J2788"/>
      <c r="K2788"/>
      <c r="L2788"/>
      <c r="N2788"/>
    </row>
    <row r="2789" spans="1:14" ht="13.5">
      <c r="A2789"/>
      <c r="B2789"/>
      <c r="C2789"/>
      <c r="D2789"/>
      <c r="E2789"/>
      <c r="F2789"/>
      <c r="G2789"/>
      <c r="H2789"/>
      <c r="I2789"/>
      <c r="J2789"/>
      <c r="K2789"/>
      <c r="L2789"/>
      <c r="N2789"/>
    </row>
    <row r="2790" spans="1:14" ht="13.5">
      <c r="A2790"/>
      <c r="B2790"/>
      <c r="C2790"/>
      <c r="D2790"/>
      <c r="E2790"/>
      <c r="F2790"/>
      <c r="G2790"/>
      <c r="H2790"/>
      <c r="I2790"/>
      <c r="J2790"/>
      <c r="K2790"/>
      <c r="L2790"/>
      <c r="N2790"/>
    </row>
    <row r="2791" spans="1:14" ht="13.5">
      <c r="A2791"/>
      <c r="B2791"/>
      <c r="C2791"/>
      <c r="D2791"/>
      <c r="E2791"/>
      <c r="F2791"/>
      <c r="G2791"/>
      <c r="H2791"/>
      <c r="I2791"/>
      <c r="J2791"/>
      <c r="K2791"/>
      <c r="L2791"/>
      <c r="N2791"/>
    </row>
    <row r="2792" spans="1:14" ht="13.5">
      <c r="A2792"/>
      <c r="B2792"/>
      <c r="C2792"/>
      <c r="D2792"/>
      <c r="E2792"/>
      <c r="F2792"/>
      <c r="G2792"/>
      <c r="H2792"/>
      <c r="I2792"/>
      <c r="J2792"/>
      <c r="K2792"/>
      <c r="L2792"/>
      <c r="N2792"/>
    </row>
    <row r="2793" spans="1:14" ht="13.5">
      <c r="A2793"/>
      <c r="B2793"/>
      <c r="C2793"/>
      <c r="D2793"/>
      <c r="E2793"/>
      <c r="F2793"/>
      <c r="G2793"/>
      <c r="H2793"/>
      <c r="I2793"/>
      <c r="J2793"/>
      <c r="K2793"/>
      <c r="L2793"/>
      <c r="N2793"/>
    </row>
    <row r="2794" spans="1:14" ht="13.5">
      <c r="A2794"/>
      <c r="B2794"/>
      <c r="C2794"/>
      <c r="D2794"/>
      <c r="E2794"/>
      <c r="F2794"/>
      <c r="G2794"/>
      <c r="H2794"/>
      <c r="I2794"/>
      <c r="J2794"/>
      <c r="K2794"/>
      <c r="L2794"/>
      <c r="N2794"/>
    </row>
    <row r="2795" spans="1:14" ht="13.5">
      <c r="A2795"/>
      <c r="B2795"/>
      <c r="C2795"/>
      <c r="D2795"/>
      <c r="E2795"/>
      <c r="F2795"/>
      <c r="G2795"/>
      <c r="H2795"/>
      <c r="I2795"/>
      <c r="J2795"/>
      <c r="K2795"/>
      <c r="L2795"/>
      <c r="N2795"/>
    </row>
    <row r="2796" spans="1:14" ht="13.5">
      <c r="A2796"/>
      <c r="B2796"/>
      <c r="C2796"/>
      <c r="D2796"/>
      <c r="E2796"/>
      <c r="F2796"/>
      <c r="G2796"/>
      <c r="H2796"/>
      <c r="I2796"/>
      <c r="J2796"/>
      <c r="K2796"/>
      <c r="L2796"/>
      <c r="N2796"/>
    </row>
    <row r="2797" spans="1:14" ht="13.5">
      <c r="A2797"/>
      <c r="B2797"/>
      <c r="C2797"/>
      <c r="D2797"/>
      <c r="E2797"/>
      <c r="F2797"/>
      <c r="G2797"/>
      <c r="H2797"/>
      <c r="I2797"/>
      <c r="J2797"/>
      <c r="K2797"/>
      <c r="L2797"/>
      <c r="N2797"/>
    </row>
    <row r="2798" spans="1:14" ht="13.5">
      <c r="A2798"/>
      <c r="B2798"/>
      <c r="C2798"/>
      <c r="D2798"/>
      <c r="E2798"/>
      <c r="F2798"/>
      <c r="G2798"/>
      <c r="H2798"/>
      <c r="I2798"/>
      <c r="J2798"/>
      <c r="K2798"/>
      <c r="L2798"/>
      <c r="N2798"/>
    </row>
    <row r="2799" spans="1:14" ht="13.5">
      <c r="A2799"/>
      <c r="B2799"/>
      <c r="C2799"/>
      <c r="D2799"/>
      <c r="E2799"/>
      <c r="F2799"/>
      <c r="G2799"/>
      <c r="H2799"/>
      <c r="I2799"/>
      <c r="J2799"/>
      <c r="K2799"/>
      <c r="L2799"/>
      <c r="N2799"/>
    </row>
    <row r="2800" spans="1:14" ht="13.5">
      <c r="A2800"/>
      <c r="B2800"/>
      <c r="C2800"/>
      <c r="D2800"/>
      <c r="E2800"/>
      <c r="F2800"/>
      <c r="G2800"/>
      <c r="H2800"/>
      <c r="I2800"/>
      <c r="J2800"/>
      <c r="K2800"/>
      <c r="L2800"/>
      <c r="N2800"/>
    </row>
    <row r="2801" spans="1:14" ht="13.5">
      <c r="A2801"/>
      <c r="B2801"/>
      <c r="C2801"/>
      <c r="D2801"/>
      <c r="E2801"/>
      <c r="F2801"/>
      <c r="G2801"/>
      <c r="H2801"/>
      <c r="I2801"/>
      <c r="J2801"/>
      <c r="K2801"/>
      <c r="L2801"/>
      <c r="N2801"/>
    </row>
    <row r="2802" spans="1:14" ht="13.5">
      <c r="A2802"/>
      <c r="B2802"/>
      <c r="C2802"/>
      <c r="D2802"/>
      <c r="E2802"/>
      <c r="F2802"/>
      <c r="G2802"/>
      <c r="H2802"/>
      <c r="I2802"/>
      <c r="J2802"/>
      <c r="K2802"/>
      <c r="L2802"/>
      <c r="N2802"/>
    </row>
    <row r="2803" spans="1:14" ht="13.5">
      <c r="A2803"/>
      <c r="B2803"/>
      <c r="C2803"/>
      <c r="D2803"/>
      <c r="E2803"/>
      <c r="F2803"/>
      <c r="G2803"/>
      <c r="H2803"/>
      <c r="I2803"/>
      <c r="J2803"/>
      <c r="K2803"/>
      <c r="L2803"/>
      <c r="N2803"/>
    </row>
    <row r="2804" spans="1:14" ht="13.5">
      <c r="A2804"/>
      <c r="B2804"/>
      <c r="C2804"/>
      <c r="D2804"/>
      <c r="E2804"/>
      <c r="F2804"/>
      <c r="G2804"/>
      <c r="H2804"/>
      <c r="I2804"/>
      <c r="J2804"/>
      <c r="K2804"/>
      <c r="L2804"/>
      <c r="N2804"/>
    </row>
    <row r="2805" spans="1:14" ht="13.5">
      <c r="A2805"/>
      <c r="B2805"/>
      <c r="C2805"/>
      <c r="D2805"/>
      <c r="E2805"/>
      <c r="F2805"/>
      <c r="G2805"/>
      <c r="H2805"/>
      <c r="I2805"/>
      <c r="J2805"/>
      <c r="K2805"/>
      <c r="L2805"/>
      <c r="N2805"/>
    </row>
    <row r="2806" spans="1:14" ht="13.5">
      <c r="A2806"/>
      <c r="B2806"/>
      <c r="C2806"/>
      <c r="D2806"/>
      <c r="E2806"/>
      <c r="F2806"/>
      <c r="G2806"/>
      <c r="H2806"/>
      <c r="I2806"/>
      <c r="J2806"/>
      <c r="K2806"/>
      <c r="L2806"/>
      <c r="N2806"/>
    </row>
    <row r="2807" spans="1:14" ht="13.5">
      <c r="A2807"/>
      <c r="B2807"/>
      <c r="C2807"/>
      <c r="D2807"/>
      <c r="E2807"/>
      <c r="F2807"/>
      <c r="G2807"/>
      <c r="H2807"/>
      <c r="I2807"/>
      <c r="J2807"/>
      <c r="K2807"/>
      <c r="L2807"/>
      <c r="N2807"/>
    </row>
    <row r="2808" spans="1:14" ht="13.5">
      <c r="A2808"/>
      <c r="B2808"/>
      <c r="C2808"/>
      <c r="D2808"/>
      <c r="E2808"/>
      <c r="F2808"/>
      <c r="G2808"/>
      <c r="H2808"/>
      <c r="I2808"/>
      <c r="J2808"/>
      <c r="K2808"/>
      <c r="L2808"/>
      <c r="N2808"/>
    </row>
    <row r="2809" spans="1:14" ht="13.5">
      <c r="A2809"/>
      <c r="B2809"/>
      <c r="C2809"/>
      <c r="D2809"/>
      <c r="E2809"/>
      <c r="F2809"/>
      <c r="G2809"/>
      <c r="H2809"/>
      <c r="I2809"/>
      <c r="J2809"/>
      <c r="K2809"/>
      <c r="L2809"/>
      <c r="N2809"/>
    </row>
    <row r="2810" spans="1:14" ht="13.5">
      <c r="A2810"/>
      <c r="B2810"/>
      <c r="C2810"/>
      <c r="D2810"/>
      <c r="E2810"/>
      <c r="F2810"/>
      <c r="G2810"/>
      <c r="H2810"/>
      <c r="I2810"/>
      <c r="J2810"/>
      <c r="K2810"/>
      <c r="L2810"/>
      <c r="N2810"/>
    </row>
    <row r="2811" spans="1:14" ht="13.5">
      <c r="A2811"/>
      <c r="B2811"/>
      <c r="C2811"/>
      <c r="D2811"/>
      <c r="E2811"/>
      <c r="F2811"/>
      <c r="G2811"/>
      <c r="H2811"/>
      <c r="I2811"/>
      <c r="J2811"/>
      <c r="K2811"/>
      <c r="L2811"/>
      <c r="N2811"/>
    </row>
    <row r="2812" spans="1:14" ht="13.5">
      <c r="A2812"/>
      <c r="B2812"/>
      <c r="C2812"/>
      <c r="D2812"/>
      <c r="E2812"/>
      <c r="F2812"/>
      <c r="G2812"/>
      <c r="H2812"/>
      <c r="I2812"/>
      <c r="J2812"/>
      <c r="K2812"/>
      <c r="L2812"/>
      <c r="N2812"/>
    </row>
    <row r="2813" spans="1:14" ht="13.5">
      <c r="A2813"/>
      <c r="B2813"/>
      <c r="C2813"/>
      <c r="D2813"/>
      <c r="E2813"/>
      <c r="F2813"/>
      <c r="G2813"/>
      <c r="H2813"/>
      <c r="I2813"/>
      <c r="J2813"/>
      <c r="K2813"/>
      <c r="L2813"/>
      <c r="N2813"/>
    </row>
    <row r="2814" spans="1:14" ht="13.5">
      <c r="A2814"/>
      <c r="B2814"/>
      <c r="C2814"/>
      <c r="D2814"/>
      <c r="E2814"/>
      <c r="F2814"/>
      <c r="G2814"/>
      <c r="H2814"/>
      <c r="I2814"/>
      <c r="J2814"/>
      <c r="K2814"/>
      <c r="L2814"/>
      <c r="N2814"/>
    </row>
    <row r="2815" spans="1:14" ht="13.5">
      <c r="A2815"/>
      <c r="B2815"/>
      <c r="C2815"/>
      <c r="D2815"/>
      <c r="E2815"/>
      <c r="F2815"/>
      <c r="G2815"/>
      <c r="H2815"/>
      <c r="I2815"/>
      <c r="J2815"/>
      <c r="K2815"/>
      <c r="L2815"/>
      <c r="N2815"/>
    </row>
    <row r="2816" spans="1:14" ht="13.5">
      <c r="A2816"/>
      <c r="B2816"/>
      <c r="C2816"/>
      <c r="D2816"/>
      <c r="E2816"/>
      <c r="F2816"/>
      <c r="G2816"/>
      <c r="H2816"/>
      <c r="I2816"/>
      <c r="J2816"/>
      <c r="K2816"/>
      <c r="L2816"/>
      <c r="N2816"/>
    </row>
    <row r="2817" spans="1:14" ht="13.5">
      <c r="A2817"/>
      <c r="B2817"/>
      <c r="C2817"/>
      <c r="D2817"/>
      <c r="E2817"/>
      <c r="F2817"/>
      <c r="G2817"/>
      <c r="H2817"/>
      <c r="I2817"/>
      <c r="J2817"/>
      <c r="K2817"/>
      <c r="L2817"/>
      <c r="N2817"/>
    </row>
    <row r="2818" spans="1:14" ht="13.5">
      <c r="A2818"/>
      <c r="B2818"/>
      <c r="C2818"/>
      <c r="D2818"/>
      <c r="E2818"/>
      <c r="F2818"/>
      <c r="G2818"/>
      <c r="H2818"/>
      <c r="I2818"/>
      <c r="J2818"/>
      <c r="K2818"/>
      <c r="L2818"/>
      <c r="N2818"/>
    </row>
    <row r="2819" spans="1:14" ht="13.5">
      <c r="A2819"/>
      <c r="B2819"/>
      <c r="C2819"/>
      <c r="D2819"/>
      <c r="E2819"/>
      <c r="F2819"/>
      <c r="G2819"/>
      <c r="H2819"/>
      <c r="I2819"/>
      <c r="J2819"/>
      <c r="K2819"/>
      <c r="L2819"/>
      <c r="N2819"/>
    </row>
    <row r="2820" spans="1:14" ht="13.5">
      <c r="A2820"/>
      <c r="B2820"/>
      <c r="C2820"/>
      <c r="D2820"/>
      <c r="E2820"/>
      <c r="F2820"/>
      <c r="G2820"/>
      <c r="H2820"/>
      <c r="I2820"/>
      <c r="J2820"/>
      <c r="K2820"/>
      <c r="L2820"/>
      <c r="N2820"/>
    </row>
    <row r="2821" spans="1:14" ht="13.5">
      <c r="A2821"/>
      <c r="B2821"/>
      <c r="C2821"/>
      <c r="D2821"/>
      <c r="E2821"/>
      <c r="F2821"/>
      <c r="G2821"/>
      <c r="H2821"/>
      <c r="I2821"/>
      <c r="J2821"/>
      <c r="K2821"/>
      <c r="L2821"/>
      <c r="N2821"/>
    </row>
    <row r="2822" spans="1:14" ht="13.5">
      <c r="A2822"/>
      <c r="B2822"/>
      <c r="C2822"/>
      <c r="D2822"/>
      <c r="E2822"/>
      <c r="F2822"/>
      <c r="G2822"/>
      <c r="H2822"/>
      <c r="I2822"/>
      <c r="J2822"/>
      <c r="K2822"/>
      <c r="L2822"/>
      <c r="N2822"/>
    </row>
    <row r="2823" spans="1:14" ht="13.5">
      <c r="A2823"/>
      <c r="B2823"/>
      <c r="C2823"/>
      <c r="D2823"/>
      <c r="E2823"/>
      <c r="F2823"/>
      <c r="G2823"/>
      <c r="H2823"/>
      <c r="I2823"/>
      <c r="J2823"/>
      <c r="K2823"/>
      <c r="L2823"/>
      <c r="N2823"/>
    </row>
    <row r="2824" spans="1:14" ht="13.5">
      <c r="A2824"/>
      <c r="B2824"/>
      <c r="C2824"/>
      <c r="D2824"/>
      <c r="E2824"/>
      <c r="F2824"/>
      <c r="G2824"/>
      <c r="H2824"/>
      <c r="I2824"/>
      <c r="J2824"/>
      <c r="K2824"/>
      <c r="L2824"/>
      <c r="N2824"/>
    </row>
    <row r="2825" spans="1:14" ht="13.5">
      <c r="A2825"/>
      <c r="B2825"/>
      <c r="C2825"/>
      <c r="D2825"/>
      <c r="E2825"/>
      <c r="F2825"/>
      <c r="G2825"/>
      <c r="H2825"/>
      <c r="I2825"/>
      <c r="J2825"/>
      <c r="K2825"/>
      <c r="L2825"/>
      <c r="N2825"/>
    </row>
    <row r="2826" spans="1:14" ht="13.5">
      <c r="A2826"/>
      <c r="B2826"/>
      <c r="C2826"/>
      <c r="D2826"/>
      <c r="E2826"/>
      <c r="F2826"/>
      <c r="G2826"/>
      <c r="H2826"/>
      <c r="I2826"/>
      <c r="J2826"/>
      <c r="K2826"/>
      <c r="L2826"/>
      <c r="N2826"/>
    </row>
    <row r="2827" spans="1:14" ht="13.5">
      <c r="A2827"/>
      <c r="B2827"/>
      <c r="C2827"/>
      <c r="D2827"/>
      <c r="E2827"/>
      <c r="F2827"/>
      <c r="G2827"/>
      <c r="H2827"/>
      <c r="I2827"/>
      <c r="J2827"/>
      <c r="K2827"/>
      <c r="L2827"/>
      <c r="N2827"/>
    </row>
    <row r="2828" spans="1:14" ht="13.5">
      <c r="A2828"/>
      <c r="B2828"/>
      <c r="C2828"/>
      <c r="D2828"/>
      <c r="E2828"/>
      <c r="F2828"/>
      <c r="G2828"/>
      <c r="H2828"/>
      <c r="I2828"/>
      <c r="J2828"/>
      <c r="K2828"/>
      <c r="L2828"/>
      <c r="N2828"/>
    </row>
    <row r="2829" spans="1:14" ht="13.5">
      <c r="A2829"/>
      <c r="B2829"/>
      <c r="C2829"/>
      <c r="D2829"/>
      <c r="E2829"/>
      <c r="F2829"/>
      <c r="G2829"/>
      <c r="H2829"/>
      <c r="I2829"/>
      <c r="J2829"/>
      <c r="K2829"/>
      <c r="L2829"/>
      <c r="N2829"/>
    </row>
    <row r="2830" spans="1:14" ht="13.5">
      <c r="A2830"/>
      <c r="B2830"/>
      <c r="C2830"/>
      <c r="D2830"/>
      <c r="E2830"/>
      <c r="F2830"/>
      <c r="G2830"/>
      <c r="H2830"/>
      <c r="I2830"/>
      <c r="J2830"/>
      <c r="K2830"/>
      <c r="L2830"/>
      <c r="N2830"/>
    </row>
    <row r="2831" spans="1:14" ht="13.5">
      <c r="A2831"/>
      <c r="B2831"/>
      <c r="C2831"/>
      <c r="D2831"/>
      <c r="E2831"/>
      <c r="F2831"/>
      <c r="G2831"/>
      <c r="H2831"/>
      <c r="I2831"/>
      <c r="J2831"/>
      <c r="K2831"/>
      <c r="L2831"/>
      <c r="N2831"/>
    </row>
    <row r="2832" spans="1:14" ht="13.5">
      <c r="A2832"/>
      <c r="B2832"/>
      <c r="C2832"/>
      <c r="D2832"/>
      <c r="E2832"/>
      <c r="F2832"/>
      <c r="G2832"/>
      <c r="H2832"/>
      <c r="I2832"/>
      <c r="J2832"/>
      <c r="K2832"/>
      <c r="L2832"/>
      <c r="N2832"/>
    </row>
    <row r="2833" spans="1:14" ht="13.5">
      <c r="A2833"/>
      <c r="B2833"/>
      <c r="C2833"/>
      <c r="D2833"/>
      <c r="E2833"/>
      <c r="F2833"/>
      <c r="G2833"/>
      <c r="H2833"/>
      <c r="I2833"/>
      <c r="J2833"/>
      <c r="K2833"/>
      <c r="L2833"/>
      <c r="N2833"/>
    </row>
    <row r="2834" spans="1:14" ht="13.5">
      <c r="A2834"/>
      <c r="B2834"/>
      <c r="C2834"/>
      <c r="D2834"/>
      <c r="E2834"/>
      <c r="F2834"/>
      <c r="G2834"/>
      <c r="H2834"/>
      <c r="I2834"/>
      <c r="J2834"/>
      <c r="K2834"/>
      <c r="L2834"/>
      <c r="N2834"/>
    </row>
    <row r="2835" spans="1:14" ht="13.5">
      <c r="A2835"/>
      <c r="B2835"/>
      <c r="C2835"/>
      <c r="D2835"/>
      <c r="E2835"/>
      <c r="F2835"/>
      <c r="G2835"/>
      <c r="H2835"/>
      <c r="I2835"/>
      <c r="J2835"/>
      <c r="K2835"/>
      <c r="L2835"/>
      <c r="N2835"/>
    </row>
    <row r="2836" spans="1:14" ht="13.5">
      <c r="A2836"/>
      <c r="B2836"/>
      <c r="C2836"/>
      <c r="D2836"/>
      <c r="E2836"/>
      <c r="F2836"/>
      <c r="G2836"/>
      <c r="H2836"/>
      <c r="I2836"/>
      <c r="J2836"/>
      <c r="K2836"/>
      <c r="L2836"/>
      <c r="N2836"/>
    </row>
    <row r="2837" spans="1:14" ht="13.5">
      <c r="A2837"/>
      <c r="B2837"/>
      <c r="C2837"/>
      <c r="D2837"/>
      <c r="E2837"/>
      <c r="F2837"/>
      <c r="G2837"/>
      <c r="H2837"/>
      <c r="I2837"/>
      <c r="J2837"/>
      <c r="K2837"/>
      <c r="L2837"/>
      <c r="N2837"/>
    </row>
    <row r="2838" spans="1:14" ht="13.5">
      <c r="A2838"/>
      <c r="B2838"/>
      <c r="C2838"/>
      <c r="D2838"/>
      <c r="E2838"/>
      <c r="F2838"/>
      <c r="G2838"/>
      <c r="H2838"/>
      <c r="I2838"/>
      <c r="J2838"/>
      <c r="K2838"/>
      <c r="L2838"/>
      <c r="N2838"/>
    </row>
    <row r="2839" spans="1:14" ht="13.5">
      <c r="A2839"/>
      <c r="B2839"/>
      <c r="C2839"/>
      <c r="D2839"/>
      <c r="E2839"/>
      <c r="F2839"/>
      <c r="G2839"/>
      <c r="H2839"/>
      <c r="I2839"/>
      <c r="J2839"/>
      <c r="K2839"/>
      <c r="L2839"/>
      <c r="N2839"/>
    </row>
    <row r="2840" spans="1:14" ht="13.5">
      <c r="A2840"/>
      <c r="B2840"/>
      <c r="C2840"/>
      <c r="D2840"/>
      <c r="E2840"/>
      <c r="F2840"/>
      <c r="G2840"/>
      <c r="H2840"/>
      <c r="I2840"/>
      <c r="J2840"/>
      <c r="K2840"/>
      <c r="L2840"/>
      <c r="N2840"/>
    </row>
    <row r="2841" spans="1:14" ht="13.5">
      <c r="A2841"/>
      <c r="B2841"/>
      <c r="C2841"/>
      <c r="D2841"/>
      <c r="E2841"/>
      <c r="F2841"/>
      <c r="G2841"/>
      <c r="H2841"/>
      <c r="I2841"/>
      <c r="J2841"/>
      <c r="K2841"/>
      <c r="L2841"/>
      <c r="N2841"/>
    </row>
    <row r="2842" spans="1:14" ht="13.5">
      <c r="A2842"/>
      <c r="B2842"/>
      <c r="C2842"/>
      <c r="D2842"/>
      <c r="E2842"/>
      <c r="F2842"/>
      <c r="G2842"/>
      <c r="H2842"/>
      <c r="I2842"/>
      <c r="J2842"/>
      <c r="K2842"/>
      <c r="L2842"/>
      <c r="N2842"/>
    </row>
    <row r="2843" spans="1:14" ht="13.5">
      <c r="A2843"/>
      <c r="B2843"/>
      <c r="C2843"/>
      <c r="D2843"/>
      <c r="E2843"/>
      <c r="F2843"/>
      <c r="G2843"/>
      <c r="H2843"/>
      <c r="I2843"/>
      <c r="J2843"/>
      <c r="K2843"/>
      <c r="L2843"/>
      <c r="N2843"/>
    </row>
    <row r="2844" spans="1:14" ht="13.5">
      <c r="A2844"/>
      <c r="B2844"/>
      <c r="C2844"/>
      <c r="D2844"/>
      <c r="E2844"/>
      <c r="F2844"/>
      <c r="G2844"/>
      <c r="H2844"/>
      <c r="I2844"/>
      <c r="J2844"/>
      <c r="K2844"/>
      <c r="L2844"/>
      <c r="N2844"/>
    </row>
    <row r="2845" spans="1:14" ht="13.5">
      <c r="A2845"/>
      <c r="B2845"/>
      <c r="C2845"/>
      <c r="D2845"/>
      <c r="E2845"/>
      <c r="F2845"/>
      <c r="G2845"/>
      <c r="H2845"/>
      <c r="I2845"/>
      <c r="J2845"/>
      <c r="K2845"/>
      <c r="L2845"/>
      <c r="N2845"/>
    </row>
    <row r="2846" spans="1:14" ht="13.5">
      <c r="A2846"/>
      <c r="B2846"/>
      <c r="C2846"/>
      <c r="D2846"/>
      <c r="E2846"/>
      <c r="F2846"/>
      <c r="G2846"/>
      <c r="H2846"/>
      <c r="I2846"/>
      <c r="J2846"/>
      <c r="K2846"/>
      <c r="L2846"/>
      <c r="N2846"/>
    </row>
    <row r="2847" spans="1:14" ht="13.5">
      <c r="A2847"/>
      <c r="B2847"/>
      <c r="C2847"/>
      <c r="D2847"/>
      <c r="E2847"/>
      <c r="F2847"/>
      <c r="G2847"/>
      <c r="H2847"/>
      <c r="I2847"/>
      <c r="J2847"/>
      <c r="K2847"/>
      <c r="L2847"/>
      <c r="N2847"/>
    </row>
    <row r="2848" spans="1:14" ht="13.5">
      <c r="A2848"/>
      <c r="B2848"/>
      <c r="C2848"/>
      <c r="D2848"/>
      <c r="E2848"/>
      <c r="F2848"/>
      <c r="G2848"/>
      <c r="H2848"/>
      <c r="I2848"/>
      <c r="J2848"/>
      <c r="K2848"/>
      <c r="L2848"/>
      <c r="N2848"/>
    </row>
    <row r="2849" spans="1:14" ht="13.5">
      <c r="A2849"/>
      <c r="B2849"/>
      <c r="C2849"/>
      <c r="D2849"/>
      <c r="E2849"/>
      <c r="F2849"/>
      <c r="G2849"/>
      <c r="H2849"/>
      <c r="I2849"/>
      <c r="J2849"/>
      <c r="K2849"/>
      <c r="L2849"/>
      <c r="N2849"/>
    </row>
    <row r="2850" spans="1:14" ht="13.5">
      <c r="A2850"/>
      <c r="B2850"/>
      <c r="C2850"/>
      <c r="D2850"/>
      <c r="E2850"/>
      <c r="F2850"/>
      <c r="G2850"/>
      <c r="H2850"/>
      <c r="I2850"/>
      <c r="J2850"/>
      <c r="K2850"/>
      <c r="L2850"/>
      <c r="N2850"/>
    </row>
    <row r="2851" spans="1:14" ht="13.5">
      <c r="A2851"/>
      <c r="B2851"/>
      <c r="C2851"/>
      <c r="D2851"/>
      <c r="E2851"/>
      <c r="F2851"/>
      <c r="G2851"/>
      <c r="H2851"/>
      <c r="I2851"/>
      <c r="J2851"/>
      <c r="K2851"/>
      <c r="L2851"/>
      <c r="N2851"/>
    </row>
    <row r="2852" spans="1:14" ht="13.5">
      <c r="A2852"/>
      <c r="B2852"/>
      <c r="C2852"/>
      <c r="D2852"/>
      <c r="E2852"/>
      <c r="F2852"/>
      <c r="G2852"/>
      <c r="H2852"/>
      <c r="I2852"/>
      <c r="J2852"/>
      <c r="K2852"/>
      <c r="L2852"/>
      <c r="N2852"/>
    </row>
    <row r="2853" spans="1:14" ht="13.5">
      <c r="A2853"/>
      <c r="B2853"/>
      <c r="C2853"/>
      <c r="D2853"/>
      <c r="E2853"/>
      <c r="F2853"/>
      <c r="G2853"/>
      <c r="H2853"/>
      <c r="I2853"/>
      <c r="J2853"/>
      <c r="K2853"/>
      <c r="L2853"/>
      <c r="N2853"/>
    </row>
    <row r="2854" spans="1:14" ht="13.5">
      <c r="A2854"/>
      <c r="B2854"/>
      <c r="C2854"/>
      <c r="D2854"/>
      <c r="E2854"/>
      <c r="F2854"/>
      <c r="G2854"/>
      <c r="H2854"/>
      <c r="I2854"/>
      <c r="J2854"/>
      <c r="K2854"/>
      <c r="L2854"/>
      <c r="N2854"/>
    </row>
    <row r="2855" spans="1:14" ht="13.5">
      <c r="A2855"/>
      <c r="B2855"/>
      <c r="C2855"/>
      <c r="D2855"/>
      <c r="E2855"/>
      <c r="F2855"/>
      <c r="G2855"/>
      <c r="H2855"/>
      <c r="I2855"/>
      <c r="J2855"/>
      <c r="K2855"/>
      <c r="L2855"/>
      <c r="N2855"/>
    </row>
    <row r="2856" spans="1:14" ht="13.5">
      <c r="A2856"/>
      <c r="B2856"/>
      <c r="C2856"/>
      <c r="D2856"/>
      <c r="E2856"/>
      <c r="F2856"/>
      <c r="G2856"/>
      <c r="H2856"/>
      <c r="I2856"/>
      <c r="J2856"/>
      <c r="K2856"/>
      <c r="L2856"/>
      <c r="N2856"/>
    </row>
    <row r="2857" spans="1:14" ht="13.5">
      <c r="A2857"/>
      <c r="B2857"/>
      <c r="C2857"/>
      <c r="D2857"/>
      <c r="E2857"/>
      <c r="F2857"/>
      <c r="G2857"/>
      <c r="H2857"/>
      <c r="I2857"/>
      <c r="J2857"/>
      <c r="K2857"/>
      <c r="L2857"/>
      <c r="N2857"/>
    </row>
    <row r="2858" spans="1:14" ht="13.5">
      <c r="A2858"/>
      <c r="B2858"/>
      <c r="C2858"/>
      <c r="D2858"/>
      <c r="E2858"/>
      <c r="F2858"/>
      <c r="G2858"/>
      <c r="H2858"/>
      <c r="I2858"/>
      <c r="J2858"/>
      <c r="K2858"/>
      <c r="L2858"/>
      <c r="N2858"/>
    </row>
    <row r="2859" spans="1:14" ht="13.5">
      <c r="A2859"/>
      <c r="B2859"/>
      <c r="C2859"/>
      <c r="D2859"/>
      <c r="E2859"/>
      <c r="F2859"/>
      <c r="G2859"/>
      <c r="H2859"/>
      <c r="I2859"/>
      <c r="J2859"/>
      <c r="K2859"/>
      <c r="L2859"/>
      <c r="N2859"/>
    </row>
    <row r="2860" spans="1:14" ht="13.5">
      <c r="A2860"/>
      <c r="B2860"/>
      <c r="C2860"/>
      <c r="D2860"/>
      <c r="E2860"/>
      <c r="F2860"/>
      <c r="G2860"/>
      <c r="H2860"/>
      <c r="I2860"/>
      <c r="J2860"/>
      <c r="K2860"/>
      <c r="L2860"/>
      <c r="N2860"/>
    </row>
    <row r="2861" spans="1:14" ht="13.5">
      <c r="A2861"/>
      <c r="B2861"/>
      <c r="C2861"/>
      <c r="D2861"/>
      <c r="E2861"/>
      <c r="F2861"/>
      <c r="G2861"/>
      <c r="H2861"/>
      <c r="I2861"/>
      <c r="J2861"/>
      <c r="K2861"/>
      <c r="L2861"/>
      <c r="N2861"/>
    </row>
    <row r="2862" spans="1:14" ht="13.5">
      <c r="A2862"/>
      <c r="B2862"/>
      <c r="C2862"/>
      <c r="D2862"/>
      <c r="E2862"/>
      <c r="F2862"/>
      <c r="G2862"/>
      <c r="H2862"/>
      <c r="I2862"/>
      <c r="J2862"/>
      <c r="K2862"/>
      <c r="L2862"/>
      <c r="N2862"/>
    </row>
    <row r="2863" spans="1:14" ht="13.5">
      <c r="A2863"/>
      <c r="B2863"/>
      <c r="C2863"/>
      <c r="D2863"/>
      <c r="E2863"/>
      <c r="F2863"/>
      <c r="G2863"/>
      <c r="H2863"/>
      <c r="I2863"/>
      <c r="J2863"/>
      <c r="K2863"/>
      <c r="L2863"/>
      <c r="N2863"/>
    </row>
    <row r="2864" spans="1:14" ht="13.5">
      <c r="A2864"/>
      <c r="B2864"/>
      <c r="C2864"/>
      <c r="D2864"/>
      <c r="E2864"/>
      <c r="F2864"/>
      <c r="G2864"/>
      <c r="H2864"/>
      <c r="I2864"/>
      <c r="J2864"/>
      <c r="K2864"/>
      <c r="L2864"/>
      <c r="N2864"/>
    </row>
    <row r="2865" spans="1:14" ht="13.5">
      <c r="A2865"/>
      <c r="B2865"/>
      <c r="C2865"/>
      <c r="D2865"/>
      <c r="E2865"/>
      <c r="F2865"/>
      <c r="G2865"/>
      <c r="H2865"/>
      <c r="I2865"/>
      <c r="J2865"/>
      <c r="K2865"/>
      <c r="L2865"/>
      <c r="N2865"/>
    </row>
    <row r="2866" spans="1:14" ht="13.5">
      <c r="A2866"/>
      <c r="B2866"/>
      <c r="C2866"/>
      <c r="D2866"/>
      <c r="E2866"/>
      <c r="F2866"/>
      <c r="G2866"/>
      <c r="H2866"/>
      <c r="I2866"/>
      <c r="J2866"/>
      <c r="K2866"/>
      <c r="L2866"/>
      <c r="N2866"/>
    </row>
    <row r="2867" spans="1:14" ht="13.5">
      <c r="A2867"/>
      <c r="B2867"/>
      <c r="C2867"/>
      <c r="D2867"/>
      <c r="E2867"/>
      <c r="F2867"/>
      <c r="G2867"/>
      <c r="H2867"/>
      <c r="I2867"/>
      <c r="J2867"/>
      <c r="K2867"/>
      <c r="L2867"/>
      <c r="N2867"/>
    </row>
    <row r="2868" spans="1:14" ht="13.5">
      <c r="A2868"/>
      <c r="B2868"/>
      <c r="C2868"/>
      <c r="D2868"/>
      <c r="E2868"/>
      <c r="F2868"/>
      <c r="G2868"/>
      <c r="H2868"/>
      <c r="I2868"/>
      <c r="J2868"/>
      <c r="K2868"/>
      <c r="L2868"/>
      <c r="N2868"/>
    </row>
    <row r="2869" spans="1:14" ht="13.5">
      <c r="A2869"/>
      <c r="B2869"/>
      <c r="C2869"/>
      <c r="D2869"/>
      <c r="E2869"/>
      <c r="F2869"/>
      <c r="G2869"/>
      <c r="H2869"/>
      <c r="I2869"/>
      <c r="J2869"/>
      <c r="K2869"/>
      <c r="L2869"/>
      <c r="N2869"/>
    </row>
    <row r="2870" spans="1:14" ht="13.5">
      <c r="A2870"/>
      <c r="B2870"/>
      <c r="C2870"/>
      <c r="D2870"/>
      <c r="E2870"/>
      <c r="F2870"/>
      <c r="G2870"/>
      <c r="H2870"/>
      <c r="I2870"/>
      <c r="J2870"/>
      <c r="K2870"/>
      <c r="L2870"/>
      <c r="N2870"/>
    </row>
    <row r="2871" spans="1:14" ht="13.5">
      <c r="A2871"/>
      <c r="B2871"/>
      <c r="C2871"/>
      <c r="D2871"/>
      <c r="E2871"/>
      <c r="F2871"/>
      <c r="G2871"/>
      <c r="H2871"/>
      <c r="I2871"/>
      <c r="J2871"/>
      <c r="K2871"/>
      <c r="L2871"/>
      <c r="N2871"/>
    </row>
    <row r="2872" spans="1:14" ht="13.5">
      <c r="A2872"/>
      <c r="B2872"/>
      <c r="C2872"/>
      <c r="D2872"/>
      <c r="E2872"/>
      <c r="F2872"/>
      <c r="G2872"/>
      <c r="H2872"/>
      <c r="I2872"/>
      <c r="J2872"/>
      <c r="K2872"/>
      <c r="L2872"/>
      <c r="N2872"/>
    </row>
    <row r="2873" spans="1:14" ht="13.5">
      <c r="A2873"/>
      <c r="B2873"/>
      <c r="C2873"/>
      <c r="D2873"/>
      <c r="E2873"/>
      <c r="F2873"/>
      <c r="G2873"/>
      <c r="H2873"/>
      <c r="I2873"/>
      <c r="J2873"/>
      <c r="K2873"/>
      <c r="L2873"/>
      <c r="N2873"/>
    </row>
    <row r="2874" spans="1:14" ht="13.5">
      <c r="A2874"/>
      <c r="B2874"/>
      <c r="C2874"/>
      <c r="D2874"/>
      <c r="E2874"/>
      <c r="F2874"/>
      <c r="G2874"/>
      <c r="H2874"/>
      <c r="I2874"/>
      <c r="J2874"/>
      <c r="K2874"/>
      <c r="L2874"/>
      <c r="N2874"/>
    </row>
    <row r="2875" spans="1:14" ht="13.5">
      <c r="A2875"/>
      <c r="B2875"/>
      <c r="C2875"/>
      <c r="D2875"/>
      <c r="E2875"/>
      <c r="F2875"/>
      <c r="G2875"/>
      <c r="H2875"/>
      <c r="I2875"/>
      <c r="J2875"/>
      <c r="K2875"/>
      <c r="L2875"/>
      <c r="N2875"/>
    </row>
    <row r="2876" spans="1:14" ht="13.5">
      <c r="A2876"/>
      <c r="B2876"/>
      <c r="C2876"/>
      <c r="D2876"/>
      <c r="E2876"/>
      <c r="F2876"/>
      <c r="G2876"/>
      <c r="H2876"/>
      <c r="I2876"/>
      <c r="J2876"/>
      <c r="K2876"/>
      <c r="L2876"/>
      <c r="N2876"/>
    </row>
    <row r="2877" spans="1:14" ht="13.5">
      <c r="A2877"/>
      <c r="B2877"/>
      <c r="C2877"/>
      <c r="D2877"/>
      <c r="E2877"/>
      <c r="F2877"/>
      <c r="G2877"/>
      <c r="H2877"/>
      <c r="I2877"/>
      <c r="J2877"/>
      <c r="K2877"/>
      <c r="L2877"/>
      <c r="N2877"/>
    </row>
    <row r="2878" spans="1:14" ht="13.5">
      <c r="A2878"/>
      <c r="B2878"/>
      <c r="C2878"/>
      <c r="D2878"/>
      <c r="E2878"/>
      <c r="F2878"/>
      <c r="G2878"/>
      <c r="H2878"/>
      <c r="I2878"/>
      <c r="J2878"/>
      <c r="K2878"/>
      <c r="L2878"/>
      <c r="N2878"/>
    </row>
    <row r="2879" spans="1:14" ht="13.5">
      <c r="A2879"/>
      <c r="B2879"/>
      <c r="C2879"/>
      <c r="D2879"/>
      <c r="E2879"/>
      <c r="F2879"/>
      <c r="G2879"/>
      <c r="H2879"/>
      <c r="I2879"/>
      <c r="J2879"/>
      <c r="K2879"/>
      <c r="L2879"/>
      <c r="N2879"/>
    </row>
    <row r="2880" spans="1:14" ht="13.5">
      <c r="A2880"/>
      <c r="B2880"/>
      <c r="C2880"/>
      <c r="D2880"/>
      <c r="E2880"/>
      <c r="F2880"/>
      <c r="G2880"/>
      <c r="H2880"/>
      <c r="I2880"/>
      <c r="J2880"/>
      <c r="K2880"/>
      <c r="L2880"/>
      <c r="N2880"/>
    </row>
    <row r="2881" spans="1:14" ht="13.5">
      <c r="A2881"/>
      <c r="B2881"/>
      <c r="C2881"/>
      <c r="D2881"/>
      <c r="E2881"/>
      <c r="F2881"/>
      <c r="G2881"/>
      <c r="H2881"/>
      <c r="I2881"/>
      <c r="J2881"/>
      <c r="K2881"/>
      <c r="L2881"/>
      <c r="N2881"/>
    </row>
    <row r="2882" spans="1:14" ht="13.5">
      <c r="A2882"/>
      <c r="B2882"/>
      <c r="C2882"/>
      <c r="D2882"/>
      <c r="E2882"/>
      <c r="F2882"/>
      <c r="G2882"/>
      <c r="H2882"/>
      <c r="I2882"/>
      <c r="J2882"/>
      <c r="K2882"/>
      <c r="L2882"/>
      <c r="N2882"/>
    </row>
    <row r="2883" spans="1:14" ht="13.5">
      <c r="A2883"/>
      <c r="B2883"/>
      <c r="C2883"/>
      <c r="D2883"/>
      <c r="E2883"/>
      <c r="F2883"/>
      <c r="G2883"/>
      <c r="H2883"/>
      <c r="I2883"/>
      <c r="J2883"/>
      <c r="K2883"/>
      <c r="L2883"/>
      <c r="N2883"/>
    </row>
    <row r="2884" spans="1:14" ht="13.5">
      <c r="A2884"/>
      <c r="B2884"/>
      <c r="C2884"/>
      <c r="D2884"/>
      <c r="E2884"/>
      <c r="F2884"/>
      <c r="G2884"/>
      <c r="H2884"/>
      <c r="I2884"/>
      <c r="J2884"/>
      <c r="K2884"/>
      <c r="L2884"/>
      <c r="N2884"/>
    </row>
    <row r="2885" spans="1:14" ht="13.5">
      <c r="A2885"/>
      <c r="B2885"/>
      <c r="C2885"/>
      <c r="D2885"/>
      <c r="E2885"/>
      <c r="F2885"/>
      <c r="G2885"/>
      <c r="H2885"/>
      <c r="I2885"/>
      <c r="J2885"/>
      <c r="K2885"/>
      <c r="L2885"/>
      <c r="N2885"/>
    </row>
    <row r="2886" spans="1:14" ht="13.5">
      <c r="A2886"/>
      <c r="B2886"/>
      <c r="C2886"/>
      <c r="D2886"/>
      <c r="E2886"/>
      <c r="F2886"/>
      <c r="G2886"/>
      <c r="H2886"/>
      <c r="I2886"/>
      <c r="J2886"/>
      <c r="K2886"/>
      <c r="L2886"/>
      <c r="N2886"/>
    </row>
    <row r="2887" spans="1:14" ht="13.5">
      <c r="A2887"/>
      <c r="B2887"/>
      <c r="C2887"/>
      <c r="D2887"/>
      <c r="E2887"/>
      <c r="F2887"/>
      <c r="G2887"/>
      <c r="H2887"/>
      <c r="I2887"/>
      <c r="J2887"/>
      <c r="K2887"/>
      <c r="L2887"/>
      <c r="N2887"/>
    </row>
    <row r="2888" spans="1:14" ht="13.5">
      <c r="A2888"/>
      <c r="B2888"/>
      <c r="C2888"/>
      <c r="D2888"/>
      <c r="E2888"/>
      <c r="F2888"/>
      <c r="G2888"/>
      <c r="H2888"/>
      <c r="I2888"/>
      <c r="J2888"/>
      <c r="K2888"/>
      <c r="L2888"/>
      <c r="N2888"/>
    </row>
    <row r="2889" spans="1:14" ht="13.5">
      <c r="A2889"/>
      <c r="B2889"/>
      <c r="C2889"/>
      <c r="D2889"/>
      <c r="E2889"/>
      <c r="F2889"/>
      <c r="G2889"/>
      <c r="H2889"/>
      <c r="I2889"/>
      <c r="J2889"/>
      <c r="K2889"/>
      <c r="L2889"/>
      <c r="N2889"/>
    </row>
    <row r="2890" spans="1:14" ht="13.5">
      <c r="A2890"/>
      <c r="B2890"/>
      <c r="C2890"/>
      <c r="D2890"/>
      <c r="E2890"/>
      <c r="F2890"/>
      <c r="G2890"/>
      <c r="H2890"/>
      <c r="I2890"/>
      <c r="J2890"/>
      <c r="K2890"/>
      <c r="L2890"/>
      <c r="N2890"/>
    </row>
    <row r="2891" spans="1:14" ht="13.5">
      <c r="A2891"/>
      <c r="B2891"/>
      <c r="C2891"/>
      <c r="D2891"/>
      <c r="E2891"/>
      <c r="F2891"/>
      <c r="G2891"/>
      <c r="H2891"/>
      <c r="I2891"/>
      <c r="J2891"/>
      <c r="K2891"/>
      <c r="L2891"/>
      <c r="N2891"/>
    </row>
    <row r="2892" spans="1:14" ht="13.5">
      <c r="A2892"/>
      <c r="B2892"/>
      <c r="C2892"/>
      <c r="D2892"/>
      <c r="E2892"/>
      <c r="F2892"/>
      <c r="G2892"/>
      <c r="H2892"/>
      <c r="I2892"/>
      <c r="J2892"/>
      <c r="K2892"/>
      <c r="L2892"/>
      <c r="N2892"/>
    </row>
    <row r="2893" spans="1:14" ht="13.5">
      <c r="A2893"/>
      <c r="B2893"/>
      <c r="C2893"/>
      <c r="D2893"/>
      <c r="E2893"/>
      <c r="F2893"/>
      <c r="G2893"/>
      <c r="H2893"/>
      <c r="I2893"/>
      <c r="J2893"/>
      <c r="K2893"/>
      <c r="L2893"/>
      <c r="N2893"/>
    </row>
    <row r="2894" spans="1:14" ht="13.5">
      <c r="A2894"/>
      <c r="B2894"/>
      <c r="C2894"/>
      <c r="D2894"/>
      <c r="E2894"/>
      <c r="F2894"/>
      <c r="G2894"/>
      <c r="H2894"/>
      <c r="I2894"/>
      <c r="J2894"/>
      <c r="K2894"/>
      <c r="L2894"/>
      <c r="N2894"/>
    </row>
    <row r="2895" spans="1:14" ht="13.5">
      <c r="A2895"/>
      <c r="B2895"/>
      <c r="C2895"/>
      <c r="D2895"/>
      <c r="E2895"/>
      <c r="F2895"/>
      <c r="G2895"/>
      <c r="H2895"/>
      <c r="I2895"/>
      <c r="J2895"/>
      <c r="K2895"/>
      <c r="L2895"/>
      <c r="N2895"/>
    </row>
    <row r="2896" spans="1:14" ht="13.5">
      <c r="A2896"/>
      <c r="B2896"/>
      <c r="C2896"/>
      <c r="D2896"/>
      <c r="E2896"/>
      <c r="F2896"/>
      <c r="G2896"/>
      <c r="H2896"/>
      <c r="I2896"/>
      <c r="J2896"/>
      <c r="K2896"/>
      <c r="L2896"/>
      <c r="N2896"/>
    </row>
    <row r="2897" spans="1:14" ht="13.5">
      <c r="A2897"/>
      <c r="B2897"/>
      <c r="C2897"/>
      <c r="D2897"/>
      <c r="E2897"/>
      <c r="F2897"/>
      <c r="G2897"/>
      <c r="H2897"/>
      <c r="I2897"/>
      <c r="J2897"/>
      <c r="K2897"/>
      <c r="L2897"/>
      <c r="N2897"/>
    </row>
    <row r="2898" spans="1:14" ht="13.5">
      <c r="A2898"/>
      <c r="B2898"/>
      <c r="C2898"/>
      <c r="D2898"/>
      <c r="E2898"/>
      <c r="F2898"/>
      <c r="G2898"/>
      <c r="H2898"/>
      <c r="I2898"/>
      <c r="J2898"/>
      <c r="K2898"/>
      <c r="L2898"/>
      <c r="N2898"/>
    </row>
    <row r="2899" spans="1:14" ht="13.5">
      <c r="A2899"/>
      <c r="B2899"/>
      <c r="C2899"/>
      <c r="D2899"/>
      <c r="E2899"/>
      <c r="F2899"/>
      <c r="G2899"/>
      <c r="H2899"/>
      <c r="I2899"/>
      <c r="J2899"/>
      <c r="K2899"/>
      <c r="L2899"/>
      <c r="N2899"/>
    </row>
    <row r="2900" spans="1:14" ht="13.5">
      <c r="A2900"/>
      <c r="B2900"/>
      <c r="C2900"/>
      <c r="D2900"/>
      <c r="E2900"/>
      <c r="F2900"/>
      <c r="G2900"/>
      <c r="H2900"/>
      <c r="I2900"/>
      <c r="J2900"/>
      <c r="K2900"/>
      <c r="L2900"/>
      <c r="N2900"/>
    </row>
    <row r="2901" spans="1:14" ht="13.5">
      <c r="A2901"/>
      <c r="B2901"/>
      <c r="C2901"/>
      <c r="D2901"/>
      <c r="E2901"/>
      <c r="F2901"/>
      <c r="G2901"/>
      <c r="H2901"/>
      <c r="I2901"/>
      <c r="J2901"/>
      <c r="K2901"/>
      <c r="L2901"/>
      <c r="N2901"/>
    </row>
    <row r="2902" spans="1:14" ht="13.5">
      <c r="A2902"/>
      <c r="B2902"/>
      <c r="C2902"/>
      <c r="D2902"/>
      <c r="E2902"/>
      <c r="F2902"/>
      <c r="G2902"/>
      <c r="H2902"/>
      <c r="I2902"/>
      <c r="J2902"/>
      <c r="K2902"/>
      <c r="L2902"/>
      <c r="N2902"/>
    </row>
    <row r="2903" spans="1:14" ht="13.5">
      <c r="A2903"/>
      <c r="B2903"/>
      <c r="C2903"/>
      <c r="D2903"/>
      <c r="E2903"/>
      <c r="F2903"/>
      <c r="G2903"/>
      <c r="H2903"/>
      <c r="I2903"/>
      <c r="J2903"/>
      <c r="K2903"/>
      <c r="L2903"/>
      <c r="N2903"/>
    </row>
    <row r="2904" spans="1:14" ht="13.5">
      <c r="A2904"/>
      <c r="B2904"/>
      <c r="C2904"/>
      <c r="D2904"/>
      <c r="E2904"/>
      <c r="F2904"/>
      <c r="G2904"/>
      <c r="H2904"/>
      <c r="I2904"/>
      <c r="J2904"/>
      <c r="K2904"/>
      <c r="L2904"/>
      <c r="N2904"/>
    </row>
    <row r="2905" spans="1:14" ht="13.5">
      <c r="A2905"/>
      <c r="B2905"/>
      <c r="C2905"/>
      <c r="D2905"/>
      <c r="E2905"/>
      <c r="F2905"/>
      <c r="G2905"/>
      <c r="H2905"/>
      <c r="I2905"/>
      <c r="J2905"/>
      <c r="K2905"/>
      <c r="L2905"/>
      <c r="N2905"/>
    </row>
    <row r="2906" spans="1:14" ht="13.5">
      <c r="A2906"/>
      <c r="B2906"/>
      <c r="C2906"/>
      <c r="D2906"/>
      <c r="E2906"/>
      <c r="F2906"/>
      <c r="G2906"/>
      <c r="H2906"/>
      <c r="I2906"/>
      <c r="J2906"/>
      <c r="K2906"/>
      <c r="L2906"/>
      <c r="N2906"/>
    </row>
    <row r="2907" spans="1:14" ht="13.5">
      <c r="A2907"/>
      <c r="B2907"/>
      <c r="C2907"/>
      <c r="D2907"/>
      <c r="E2907"/>
      <c r="F2907"/>
      <c r="G2907"/>
      <c r="H2907"/>
      <c r="I2907"/>
      <c r="J2907"/>
      <c r="K2907"/>
      <c r="L2907"/>
      <c r="N2907"/>
    </row>
    <row r="2908" spans="1:14" ht="13.5">
      <c r="A2908"/>
      <c r="B2908"/>
      <c r="C2908"/>
      <c r="D2908"/>
      <c r="E2908"/>
      <c r="F2908"/>
      <c r="G2908"/>
      <c r="H2908"/>
      <c r="I2908"/>
      <c r="J2908"/>
      <c r="K2908"/>
      <c r="L2908"/>
      <c r="N2908"/>
    </row>
    <row r="2909" spans="1:14" ht="13.5">
      <c r="A2909"/>
      <c r="B2909"/>
      <c r="C2909"/>
      <c r="D2909"/>
      <c r="E2909"/>
      <c r="F2909"/>
      <c r="G2909"/>
      <c r="H2909"/>
      <c r="I2909"/>
      <c r="J2909"/>
      <c r="K2909"/>
      <c r="L2909"/>
      <c r="N2909"/>
    </row>
    <row r="2910" spans="1:14" ht="13.5">
      <c r="A2910"/>
      <c r="B2910"/>
      <c r="C2910"/>
      <c r="D2910"/>
      <c r="E2910"/>
      <c r="F2910"/>
      <c r="G2910"/>
      <c r="H2910"/>
      <c r="I2910"/>
      <c r="J2910"/>
      <c r="K2910"/>
      <c r="L2910"/>
      <c r="N2910"/>
    </row>
    <row r="2911" spans="1:14" ht="13.5">
      <c r="A2911"/>
      <c r="B2911"/>
      <c r="C2911"/>
      <c r="D2911"/>
      <c r="E2911"/>
      <c r="F2911"/>
      <c r="G2911"/>
      <c r="H2911"/>
      <c r="I2911"/>
      <c r="J2911"/>
      <c r="K2911"/>
      <c r="L2911"/>
      <c r="N2911"/>
    </row>
    <row r="2912" spans="1:14" ht="13.5">
      <c r="A2912"/>
      <c r="B2912"/>
      <c r="C2912"/>
      <c r="D2912"/>
      <c r="E2912"/>
      <c r="F2912"/>
      <c r="G2912"/>
      <c r="H2912"/>
      <c r="I2912"/>
      <c r="J2912"/>
      <c r="K2912"/>
      <c r="L2912"/>
      <c r="N2912"/>
    </row>
    <row r="2913" spans="1:14" ht="13.5">
      <c r="A2913"/>
      <c r="B2913"/>
      <c r="C2913"/>
      <c r="D2913"/>
      <c r="E2913"/>
      <c r="F2913"/>
      <c r="G2913"/>
      <c r="H2913"/>
      <c r="I2913"/>
      <c r="J2913"/>
      <c r="K2913"/>
      <c r="L2913"/>
      <c r="N2913"/>
    </row>
    <row r="2914" spans="1:14" ht="13.5">
      <c r="A2914"/>
      <c r="B2914"/>
      <c r="C2914"/>
      <c r="D2914"/>
      <c r="E2914"/>
      <c r="F2914"/>
      <c r="G2914"/>
      <c r="H2914"/>
      <c r="I2914"/>
      <c r="J2914"/>
      <c r="K2914"/>
      <c r="L2914"/>
      <c r="N2914"/>
    </row>
    <row r="2915" spans="1:14" ht="13.5">
      <c r="A2915"/>
      <c r="B2915"/>
      <c r="C2915"/>
      <c r="D2915"/>
      <c r="E2915"/>
      <c r="F2915"/>
      <c r="G2915"/>
      <c r="H2915"/>
      <c r="I2915"/>
      <c r="J2915"/>
      <c r="K2915"/>
      <c r="L2915"/>
      <c r="N2915"/>
    </row>
    <row r="2916" spans="1:14" ht="13.5">
      <c r="A2916"/>
      <c r="B2916"/>
      <c r="C2916"/>
      <c r="D2916"/>
      <c r="E2916"/>
      <c r="F2916"/>
      <c r="G2916"/>
      <c r="H2916"/>
      <c r="I2916"/>
      <c r="J2916"/>
      <c r="K2916"/>
      <c r="L2916"/>
      <c r="N2916"/>
    </row>
    <row r="2917" spans="1:14" ht="13.5">
      <c r="A2917"/>
      <c r="B2917"/>
      <c r="C2917"/>
      <c r="D2917"/>
      <c r="E2917"/>
      <c r="F2917"/>
      <c r="G2917"/>
      <c r="H2917"/>
      <c r="I2917"/>
      <c r="J2917"/>
      <c r="K2917"/>
      <c r="L2917"/>
      <c r="N2917"/>
    </row>
    <row r="2918" spans="1:14" ht="13.5">
      <c r="A2918"/>
      <c r="B2918"/>
      <c r="C2918"/>
      <c r="D2918"/>
      <c r="E2918"/>
      <c r="F2918"/>
      <c r="G2918"/>
      <c r="H2918"/>
      <c r="I2918"/>
      <c r="J2918"/>
      <c r="K2918"/>
      <c r="L2918"/>
      <c r="N2918"/>
    </row>
    <row r="2919" spans="1:14" ht="13.5">
      <c r="A2919"/>
      <c r="B2919"/>
      <c r="C2919"/>
      <c r="D2919"/>
      <c r="E2919"/>
      <c r="F2919"/>
      <c r="G2919"/>
      <c r="H2919"/>
      <c r="I2919"/>
      <c r="J2919"/>
      <c r="K2919"/>
      <c r="L2919"/>
      <c r="N2919"/>
    </row>
    <row r="2920" spans="1:14" ht="13.5">
      <c r="A2920"/>
      <c r="B2920"/>
      <c r="C2920"/>
      <c r="D2920"/>
      <c r="E2920"/>
      <c r="F2920"/>
      <c r="G2920"/>
      <c r="H2920"/>
      <c r="I2920"/>
      <c r="J2920"/>
      <c r="K2920"/>
      <c r="L2920"/>
      <c r="N2920"/>
    </row>
    <row r="2921" spans="1:14" ht="13.5">
      <c r="A2921"/>
      <c r="B2921"/>
      <c r="C2921"/>
      <c r="D2921"/>
      <c r="E2921"/>
      <c r="F2921"/>
      <c r="G2921"/>
      <c r="H2921"/>
      <c r="I2921"/>
      <c r="J2921"/>
      <c r="K2921"/>
      <c r="L2921"/>
      <c r="N2921"/>
    </row>
    <row r="2922" spans="1:14" ht="13.5">
      <c r="A2922"/>
      <c r="B2922"/>
      <c r="C2922"/>
      <c r="D2922"/>
      <c r="E2922"/>
      <c r="F2922"/>
      <c r="G2922"/>
      <c r="H2922"/>
      <c r="I2922"/>
      <c r="J2922"/>
      <c r="K2922"/>
      <c r="L2922"/>
      <c r="N2922"/>
    </row>
    <row r="2923" spans="1:14" ht="13.5">
      <c r="A2923"/>
      <c r="B2923"/>
      <c r="C2923"/>
      <c r="D2923"/>
      <c r="E2923"/>
      <c r="F2923"/>
      <c r="G2923"/>
      <c r="H2923"/>
      <c r="I2923"/>
      <c r="J2923"/>
      <c r="K2923"/>
      <c r="L2923"/>
      <c r="N2923"/>
    </row>
    <row r="2924" spans="1:14" ht="13.5">
      <c r="A2924"/>
      <c r="B2924"/>
      <c r="C2924"/>
      <c r="D2924"/>
      <c r="E2924"/>
      <c r="F2924"/>
      <c r="G2924"/>
      <c r="H2924"/>
      <c r="I2924"/>
      <c r="J2924"/>
      <c r="K2924"/>
      <c r="L2924"/>
      <c r="N2924"/>
    </row>
    <row r="2925" spans="1:14" ht="13.5">
      <c r="A2925"/>
      <c r="B2925"/>
      <c r="C2925"/>
      <c r="D2925"/>
      <c r="E2925"/>
      <c r="F2925"/>
      <c r="G2925"/>
      <c r="H2925"/>
      <c r="I2925"/>
      <c r="J2925"/>
      <c r="K2925"/>
      <c r="L2925"/>
      <c r="N2925"/>
    </row>
    <row r="2926" spans="1:14" ht="13.5">
      <c r="A2926"/>
      <c r="B2926"/>
      <c r="C2926"/>
      <c r="D2926"/>
      <c r="E2926"/>
      <c r="F2926"/>
      <c r="G2926"/>
      <c r="H2926"/>
      <c r="I2926"/>
      <c r="J2926"/>
      <c r="K2926"/>
      <c r="L2926"/>
      <c r="N2926"/>
    </row>
    <row r="2927" spans="1:14" ht="13.5">
      <c r="A2927"/>
      <c r="B2927"/>
      <c r="C2927"/>
      <c r="D2927"/>
      <c r="E2927"/>
      <c r="F2927"/>
      <c r="G2927"/>
      <c r="H2927"/>
      <c r="I2927"/>
      <c r="J2927"/>
      <c r="K2927"/>
      <c r="L2927"/>
      <c r="N2927"/>
    </row>
    <row r="2928" spans="1:14" ht="13.5">
      <c r="A2928"/>
      <c r="B2928"/>
      <c r="C2928"/>
      <c r="D2928"/>
      <c r="E2928"/>
      <c r="F2928"/>
      <c r="G2928"/>
      <c r="H2928"/>
      <c r="I2928"/>
      <c r="J2928"/>
      <c r="K2928"/>
      <c r="L2928"/>
      <c r="N2928"/>
    </row>
    <row r="2929" spans="1:14" ht="13.5">
      <c r="A2929"/>
      <c r="B2929"/>
      <c r="C2929"/>
      <c r="D2929"/>
      <c r="E2929"/>
      <c r="F2929"/>
      <c r="G2929"/>
      <c r="H2929"/>
      <c r="I2929"/>
      <c r="J2929"/>
      <c r="K2929"/>
      <c r="L2929"/>
      <c r="N2929"/>
    </row>
    <row r="2930" spans="1:14" ht="13.5">
      <c r="A2930"/>
      <c r="B2930"/>
      <c r="C2930"/>
      <c r="D2930"/>
      <c r="E2930"/>
      <c r="F2930"/>
      <c r="G2930"/>
      <c r="H2930"/>
      <c r="I2930"/>
      <c r="J2930"/>
      <c r="K2930"/>
      <c r="L2930"/>
      <c r="N2930"/>
    </row>
    <row r="2931" spans="1:14" ht="13.5">
      <c r="A2931"/>
      <c r="B2931"/>
      <c r="C2931"/>
      <c r="D2931"/>
      <c r="E2931"/>
      <c r="F2931"/>
      <c r="G2931"/>
      <c r="H2931"/>
      <c r="I2931"/>
      <c r="J2931"/>
      <c r="K2931"/>
      <c r="L2931"/>
      <c r="N2931"/>
    </row>
    <row r="2932" spans="1:14" ht="13.5">
      <c r="A2932"/>
      <c r="B2932"/>
      <c r="C2932"/>
      <c r="D2932"/>
      <c r="E2932"/>
      <c r="F2932"/>
      <c r="G2932"/>
      <c r="H2932"/>
      <c r="I2932"/>
      <c r="J2932"/>
      <c r="K2932"/>
      <c r="L2932"/>
      <c r="N2932"/>
    </row>
    <row r="2933" spans="1:14" ht="13.5">
      <c r="A2933"/>
      <c r="B2933"/>
      <c r="C2933"/>
      <c r="D2933"/>
      <c r="E2933"/>
      <c r="F2933"/>
      <c r="G2933"/>
      <c r="H2933"/>
      <c r="I2933"/>
      <c r="J2933"/>
      <c r="K2933"/>
      <c r="L2933"/>
      <c r="N2933"/>
    </row>
    <row r="2934" spans="1:14" ht="13.5">
      <c r="A2934"/>
      <c r="B2934"/>
      <c r="C2934"/>
      <c r="D2934"/>
      <c r="E2934"/>
      <c r="F2934"/>
      <c r="G2934"/>
      <c r="H2934"/>
      <c r="I2934"/>
      <c r="J2934"/>
      <c r="K2934"/>
      <c r="L2934"/>
      <c r="N2934"/>
    </row>
    <row r="2935" spans="1:14" ht="13.5">
      <c r="A2935"/>
      <c r="B2935"/>
      <c r="C2935"/>
      <c r="D2935"/>
      <c r="E2935"/>
      <c r="F2935"/>
      <c r="G2935"/>
      <c r="H2935"/>
      <c r="I2935"/>
      <c r="J2935"/>
      <c r="K2935"/>
      <c r="L2935"/>
      <c r="N2935"/>
    </row>
    <row r="2936" spans="1:14" ht="13.5">
      <c r="A2936"/>
      <c r="B2936"/>
      <c r="C2936"/>
      <c r="D2936"/>
      <c r="E2936"/>
      <c r="F2936"/>
      <c r="G2936"/>
      <c r="H2936"/>
      <c r="I2936"/>
      <c r="J2936"/>
      <c r="K2936"/>
      <c r="L2936"/>
      <c r="N2936"/>
    </row>
    <row r="2937" spans="1:14" ht="13.5">
      <c r="A2937"/>
      <c r="B2937"/>
      <c r="C2937"/>
      <c r="D2937"/>
      <c r="E2937"/>
      <c r="F2937"/>
      <c r="G2937"/>
      <c r="H2937"/>
      <c r="I2937"/>
      <c r="J2937"/>
      <c r="K2937"/>
      <c r="L2937"/>
      <c r="N2937"/>
    </row>
    <row r="2938" spans="1:14" ht="13.5">
      <c r="A2938"/>
      <c r="B2938"/>
      <c r="C2938"/>
      <c r="D2938"/>
      <c r="E2938"/>
      <c r="F2938"/>
      <c r="G2938"/>
      <c r="H2938"/>
      <c r="I2938"/>
      <c r="J2938"/>
      <c r="K2938"/>
      <c r="L2938"/>
      <c r="N2938"/>
    </row>
    <row r="2939" spans="1:14" ht="13.5">
      <c r="A2939"/>
      <c r="B2939"/>
      <c r="C2939"/>
      <c r="D2939"/>
      <c r="E2939"/>
      <c r="F2939"/>
      <c r="G2939"/>
      <c r="H2939"/>
      <c r="I2939"/>
      <c r="J2939"/>
      <c r="K2939"/>
      <c r="L2939"/>
      <c r="N2939"/>
    </row>
    <row r="2940" spans="1:14" ht="13.5">
      <c r="A2940"/>
      <c r="B2940"/>
      <c r="C2940"/>
      <c r="D2940"/>
      <c r="E2940"/>
      <c r="F2940"/>
      <c r="G2940"/>
      <c r="H2940"/>
      <c r="I2940"/>
      <c r="J2940"/>
      <c r="K2940"/>
      <c r="L2940"/>
      <c r="N2940"/>
    </row>
    <row r="2941" spans="1:14" ht="13.5">
      <c r="A2941"/>
      <c r="B2941"/>
      <c r="C2941"/>
      <c r="D2941"/>
      <c r="E2941"/>
      <c r="F2941"/>
      <c r="G2941"/>
      <c r="H2941"/>
      <c r="I2941"/>
      <c r="J2941"/>
      <c r="K2941"/>
      <c r="L2941"/>
      <c r="N2941"/>
    </row>
    <row r="2942" spans="1:14" ht="13.5">
      <c r="A2942"/>
      <c r="B2942"/>
      <c r="C2942"/>
      <c r="D2942"/>
      <c r="E2942"/>
      <c r="F2942"/>
      <c r="G2942"/>
      <c r="H2942"/>
      <c r="I2942"/>
      <c r="J2942"/>
      <c r="K2942"/>
      <c r="L2942"/>
      <c r="N2942"/>
    </row>
    <row r="2943" spans="1:14" ht="13.5">
      <c r="A2943"/>
      <c r="B2943"/>
      <c r="C2943"/>
      <c r="D2943"/>
      <c r="E2943"/>
      <c r="F2943"/>
      <c r="G2943"/>
      <c r="H2943"/>
      <c r="I2943"/>
      <c r="J2943"/>
      <c r="K2943"/>
      <c r="L2943"/>
      <c r="N2943"/>
    </row>
    <row r="2944" spans="1:14" ht="13.5">
      <c r="A2944"/>
      <c r="B2944"/>
      <c r="C2944"/>
      <c r="D2944"/>
      <c r="E2944"/>
      <c r="F2944"/>
      <c r="G2944"/>
      <c r="H2944"/>
      <c r="I2944"/>
      <c r="J2944"/>
      <c r="K2944"/>
      <c r="L2944"/>
      <c r="N2944"/>
    </row>
    <row r="2945" spans="1:14" ht="13.5">
      <c r="A2945"/>
      <c r="B2945"/>
      <c r="C2945"/>
      <c r="D2945"/>
      <c r="E2945"/>
      <c r="F2945"/>
      <c r="G2945"/>
      <c r="H2945"/>
      <c r="I2945"/>
      <c r="J2945"/>
      <c r="K2945"/>
      <c r="L2945"/>
      <c r="N2945"/>
    </row>
    <row r="2946" spans="1:14" ht="13.5">
      <c r="A2946"/>
      <c r="B2946"/>
      <c r="C2946"/>
      <c r="D2946"/>
      <c r="E2946"/>
      <c r="F2946"/>
      <c r="G2946"/>
      <c r="H2946"/>
      <c r="I2946"/>
      <c r="J2946"/>
      <c r="K2946"/>
      <c r="L2946"/>
      <c r="N2946"/>
    </row>
    <row r="2947" spans="1:14" ht="13.5">
      <c r="A2947"/>
      <c r="B2947"/>
      <c r="C2947"/>
      <c r="D2947"/>
      <c r="E2947"/>
      <c r="F2947"/>
      <c r="G2947"/>
      <c r="H2947"/>
      <c r="I2947"/>
      <c r="J2947"/>
      <c r="K2947"/>
      <c r="L2947"/>
      <c r="N2947"/>
    </row>
    <row r="2948" spans="1:14" ht="13.5">
      <c r="A2948"/>
      <c r="B2948"/>
      <c r="C2948"/>
      <c r="D2948"/>
      <c r="E2948"/>
      <c r="F2948"/>
      <c r="G2948"/>
      <c r="H2948"/>
      <c r="I2948"/>
      <c r="J2948"/>
      <c r="K2948"/>
      <c r="L2948"/>
      <c r="N2948"/>
    </row>
    <row r="2949" spans="1:14" ht="13.5">
      <c r="A2949"/>
      <c r="B2949"/>
      <c r="C2949"/>
      <c r="D2949"/>
      <c r="E2949"/>
      <c r="F2949"/>
      <c r="G2949"/>
      <c r="H2949"/>
      <c r="I2949"/>
      <c r="J2949"/>
      <c r="K2949"/>
      <c r="L2949"/>
      <c r="N2949"/>
    </row>
    <row r="2950" spans="1:14" ht="13.5">
      <c r="A2950"/>
      <c r="B2950"/>
      <c r="C2950"/>
      <c r="D2950"/>
      <c r="E2950"/>
      <c r="F2950"/>
      <c r="G2950"/>
      <c r="H2950"/>
      <c r="I2950"/>
      <c r="J2950"/>
      <c r="K2950"/>
      <c r="L2950"/>
      <c r="N2950"/>
    </row>
    <row r="2951" spans="1:14" ht="13.5">
      <c r="A2951"/>
      <c r="B2951"/>
      <c r="C2951"/>
      <c r="D2951"/>
      <c r="E2951"/>
      <c r="F2951"/>
      <c r="G2951"/>
      <c r="H2951"/>
      <c r="I2951"/>
      <c r="J2951"/>
      <c r="K2951"/>
      <c r="L2951"/>
      <c r="N2951"/>
    </row>
    <row r="2952" spans="1:14" ht="13.5">
      <c r="A2952"/>
      <c r="B2952"/>
      <c r="C2952"/>
      <c r="D2952"/>
      <c r="E2952"/>
      <c r="F2952"/>
      <c r="G2952"/>
      <c r="H2952"/>
      <c r="I2952"/>
      <c r="J2952"/>
      <c r="K2952"/>
      <c r="L2952"/>
      <c r="N2952"/>
    </row>
    <row r="2953" spans="1:14" ht="13.5">
      <c r="A2953"/>
      <c r="B2953"/>
      <c r="C2953"/>
      <c r="D2953"/>
      <c r="E2953"/>
      <c r="F2953"/>
      <c r="G2953"/>
      <c r="H2953"/>
      <c r="I2953"/>
      <c r="J2953"/>
      <c r="K2953"/>
      <c r="L2953"/>
      <c r="N2953"/>
    </row>
    <row r="2954" spans="1:14" ht="13.5">
      <c r="A2954"/>
      <c r="B2954"/>
      <c r="C2954"/>
      <c r="D2954"/>
      <c r="E2954"/>
      <c r="F2954"/>
      <c r="G2954"/>
      <c r="H2954"/>
      <c r="I2954"/>
      <c r="J2954"/>
      <c r="K2954"/>
      <c r="L2954"/>
      <c r="N2954"/>
    </row>
    <row r="2955" spans="1:14" ht="13.5">
      <c r="A2955"/>
      <c r="B2955"/>
      <c r="C2955"/>
      <c r="D2955"/>
      <c r="E2955"/>
      <c r="F2955"/>
      <c r="G2955"/>
      <c r="H2955"/>
      <c r="I2955"/>
      <c r="J2955"/>
      <c r="K2955"/>
      <c r="L2955"/>
      <c r="N2955"/>
    </row>
    <row r="2956" spans="1:14" ht="13.5">
      <c r="A2956"/>
      <c r="B2956"/>
      <c r="C2956"/>
      <c r="D2956"/>
      <c r="E2956"/>
      <c r="F2956"/>
      <c r="G2956"/>
      <c r="H2956"/>
      <c r="I2956"/>
      <c r="J2956"/>
      <c r="K2956"/>
      <c r="L2956"/>
      <c r="N2956"/>
    </row>
    <row r="2957" spans="1:14" ht="13.5">
      <c r="A2957"/>
      <c r="B2957"/>
      <c r="C2957"/>
      <c r="D2957"/>
      <c r="E2957"/>
      <c r="F2957"/>
      <c r="G2957"/>
      <c r="H2957"/>
      <c r="I2957"/>
      <c r="J2957"/>
      <c r="K2957"/>
      <c r="L2957"/>
      <c r="N2957"/>
    </row>
    <row r="2958" spans="1:14" ht="13.5">
      <c r="A2958"/>
      <c r="B2958"/>
      <c r="C2958"/>
      <c r="D2958"/>
      <c r="E2958"/>
      <c r="F2958"/>
      <c r="G2958"/>
      <c r="H2958"/>
      <c r="I2958"/>
      <c r="J2958"/>
      <c r="K2958"/>
      <c r="L2958"/>
      <c r="N2958"/>
    </row>
    <row r="2959" spans="1:14" ht="13.5">
      <c r="A2959"/>
      <c r="B2959"/>
      <c r="C2959"/>
      <c r="D2959"/>
      <c r="E2959"/>
      <c r="F2959"/>
      <c r="G2959"/>
      <c r="H2959"/>
      <c r="I2959"/>
      <c r="J2959"/>
      <c r="K2959"/>
      <c r="L2959"/>
      <c r="N2959"/>
    </row>
    <row r="2960" spans="1:14" ht="13.5">
      <c r="A2960"/>
      <c r="B2960"/>
      <c r="C2960"/>
      <c r="D2960"/>
      <c r="E2960"/>
      <c r="F2960"/>
      <c r="G2960"/>
      <c r="H2960"/>
      <c r="I2960"/>
      <c r="J2960"/>
      <c r="K2960"/>
      <c r="L2960"/>
      <c r="N2960"/>
    </row>
    <row r="2961" spans="1:14" ht="13.5">
      <c r="A2961"/>
      <c r="B2961"/>
      <c r="C2961"/>
      <c r="D2961"/>
      <c r="E2961"/>
      <c r="F2961"/>
      <c r="G2961"/>
      <c r="H2961"/>
      <c r="I2961"/>
      <c r="J2961"/>
      <c r="K2961"/>
      <c r="L2961"/>
      <c r="N2961"/>
    </row>
    <row r="2962" spans="1:14" ht="13.5">
      <c r="A2962"/>
      <c r="B2962"/>
      <c r="C2962"/>
      <c r="D2962"/>
      <c r="E2962"/>
      <c r="F2962"/>
      <c r="G2962"/>
      <c r="H2962"/>
      <c r="I2962"/>
      <c r="J2962"/>
      <c r="K2962"/>
      <c r="L2962"/>
      <c r="N2962"/>
    </row>
    <row r="2963" spans="1:14" ht="13.5">
      <c r="A2963"/>
      <c r="B2963"/>
      <c r="C2963"/>
      <c r="D2963"/>
      <c r="E2963"/>
      <c r="F2963"/>
      <c r="G2963"/>
      <c r="H2963"/>
      <c r="I2963"/>
      <c r="J2963"/>
      <c r="K2963"/>
      <c r="L2963"/>
      <c r="N2963"/>
    </row>
    <row r="2964" spans="1:14" ht="13.5">
      <c r="A2964"/>
      <c r="B2964"/>
      <c r="C2964"/>
      <c r="D2964"/>
      <c r="E2964"/>
      <c r="F2964"/>
      <c r="G2964"/>
      <c r="H2964"/>
      <c r="I2964"/>
      <c r="J2964"/>
      <c r="K2964"/>
      <c r="L2964"/>
      <c r="N2964"/>
    </row>
    <row r="2965" spans="1:14" ht="13.5">
      <c r="A2965"/>
      <c r="B2965"/>
      <c r="C2965"/>
      <c r="D2965"/>
      <c r="E2965"/>
      <c r="F2965"/>
      <c r="G2965"/>
      <c r="H2965"/>
      <c r="I2965"/>
      <c r="J2965"/>
      <c r="K2965"/>
      <c r="L2965"/>
      <c r="N2965"/>
    </row>
    <row r="2966" spans="1:14" ht="13.5">
      <c r="A2966"/>
      <c r="B2966"/>
      <c r="C2966"/>
      <c r="D2966"/>
      <c r="E2966"/>
      <c r="F2966"/>
      <c r="G2966"/>
      <c r="H2966"/>
      <c r="I2966"/>
      <c r="J2966"/>
      <c r="K2966"/>
      <c r="L2966"/>
      <c r="N2966"/>
    </row>
    <row r="2967" spans="1:14" ht="13.5">
      <c r="A2967"/>
      <c r="B2967"/>
      <c r="C2967"/>
      <c r="D2967"/>
      <c r="E2967"/>
      <c r="F2967"/>
      <c r="G2967"/>
      <c r="H2967"/>
      <c r="I2967"/>
      <c r="J2967"/>
      <c r="K2967"/>
      <c r="L2967"/>
      <c r="N2967"/>
    </row>
    <row r="2968" spans="1:14" ht="13.5">
      <c r="A2968"/>
      <c r="B2968"/>
      <c r="C2968"/>
      <c r="D2968"/>
      <c r="E2968"/>
      <c r="F2968"/>
      <c r="G2968"/>
      <c r="H2968"/>
      <c r="I2968"/>
      <c r="J2968"/>
      <c r="K2968"/>
      <c r="L2968"/>
      <c r="N2968"/>
    </row>
    <row r="2969" spans="1:14" ht="13.5">
      <c r="A2969"/>
      <c r="B2969"/>
      <c r="C2969"/>
      <c r="D2969"/>
      <c r="E2969"/>
      <c r="F2969"/>
      <c r="G2969"/>
      <c r="H2969"/>
      <c r="I2969"/>
      <c r="J2969"/>
      <c r="K2969"/>
      <c r="L2969"/>
      <c r="N2969"/>
    </row>
    <row r="2970" spans="1:14" ht="13.5">
      <c r="A2970"/>
      <c r="B2970"/>
      <c r="C2970"/>
      <c r="D2970"/>
      <c r="E2970"/>
      <c r="F2970"/>
      <c r="G2970"/>
      <c r="H2970"/>
      <c r="I2970"/>
      <c r="J2970"/>
      <c r="K2970"/>
      <c r="L2970"/>
      <c r="N2970"/>
    </row>
    <row r="2971" spans="1:14" ht="13.5">
      <c r="A2971"/>
      <c r="B2971"/>
      <c r="C2971"/>
      <c r="D2971"/>
      <c r="E2971"/>
      <c r="F2971"/>
      <c r="G2971"/>
      <c r="H2971"/>
      <c r="I2971"/>
      <c r="J2971"/>
      <c r="K2971"/>
      <c r="L2971"/>
      <c r="N2971"/>
    </row>
    <row r="2972" spans="1:14" ht="13.5">
      <c r="A2972"/>
      <c r="B2972"/>
      <c r="C2972"/>
      <c r="D2972"/>
      <c r="E2972"/>
      <c r="F2972"/>
      <c r="G2972"/>
      <c r="H2972"/>
      <c r="I2972"/>
      <c r="J2972"/>
      <c r="K2972"/>
      <c r="L2972"/>
      <c r="N2972"/>
    </row>
    <row r="2973" spans="1:14" ht="13.5">
      <c r="A2973"/>
      <c r="B2973"/>
      <c r="C2973"/>
      <c r="D2973"/>
      <c r="E2973"/>
      <c r="F2973"/>
      <c r="G2973"/>
      <c r="H2973"/>
      <c r="I2973"/>
      <c r="J2973"/>
      <c r="K2973"/>
      <c r="L2973"/>
      <c r="N2973"/>
    </row>
    <row r="2974" spans="1:14" ht="13.5">
      <c r="A2974"/>
      <c r="B2974"/>
      <c r="C2974"/>
      <c r="D2974"/>
      <c r="E2974"/>
      <c r="F2974"/>
      <c r="G2974"/>
      <c r="H2974"/>
      <c r="I2974"/>
      <c r="J2974"/>
      <c r="K2974"/>
      <c r="L2974"/>
      <c r="N2974"/>
    </row>
    <row r="2975" spans="1:14" ht="13.5">
      <c r="A2975"/>
      <c r="B2975"/>
      <c r="C2975"/>
      <c r="D2975"/>
      <c r="E2975"/>
      <c r="F2975"/>
      <c r="G2975"/>
      <c r="H2975"/>
      <c r="I2975"/>
      <c r="J2975"/>
      <c r="K2975"/>
      <c r="L2975"/>
      <c r="N2975"/>
    </row>
    <row r="2976" spans="1:14" ht="13.5">
      <c r="A2976"/>
      <c r="B2976"/>
      <c r="C2976"/>
      <c r="D2976"/>
      <c r="E2976"/>
      <c r="F2976"/>
      <c r="G2976"/>
      <c r="H2976"/>
      <c r="I2976"/>
      <c r="J2976"/>
      <c r="K2976"/>
      <c r="L2976"/>
      <c r="N2976"/>
    </row>
    <row r="2977" spans="1:14" ht="13.5">
      <c r="A2977"/>
      <c r="B2977"/>
      <c r="C2977"/>
      <c r="D2977"/>
      <c r="E2977"/>
      <c r="F2977"/>
      <c r="G2977"/>
      <c r="H2977"/>
      <c r="I2977"/>
      <c r="J2977"/>
      <c r="K2977"/>
      <c r="L2977"/>
      <c r="N2977"/>
    </row>
    <row r="2978" spans="1:14" ht="13.5">
      <c r="A2978"/>
      <c r="B2978"/>
      <c r="C2978"/>
      <c r="D2978"/>
      <c r="E2978"/>
      <c r="F2978"/>
      <c r="G2978"/>
      <c r="H2978"/>
      <c r="I2978"/>
      <c r="J2978"/>
      <c r="K2978"/>
      <c r="L2978"/>
      <c r="N2978"/>
    </row>
    <row r="2979" spans="1:14" ht="13.5">
      <c r="A2979"/>
      <c r="B2979"/>
      <c r="C2979"/>
      <c r="D2979"/>
      <c r="E2979"/>
      <c r="F2979"/>
      <c r="G2979"/>
      <c r="H2979"/>
      <c r="I2979"/>
      <c r="J2979"/>
      <c r="K2979"/>
      <c r="L2979"/>
      <c r="N2979"/>
    </row>
    <row r="2980" spans="1:14" ht="13.5">
      <c r="A2980"/>
      <c r="B2980"/>
      <c r="C2980"/>
      <c r="D2980"/>
      <c r="E2980"/>
      <c r="F2980"/>
      <c r="G2980"/>
      <c r="H2980"/>
      <c r="I2980"/>
      <c r="J2980"/>
      <c r="K2980"/>
      <c r="L2980"/>
      <c r="N2980"/>
    </row>
    <row r="2981" spans="1:14" ht="13.5">
      <c r="A2981"/>
      <c r="B2981"/>
      <c r="C2981"/>
      <c r="D2981"/>
      <c r="E2981"/>
      <c r="F2981"/>
      <c r="G2981"/>
      <c r="H2981"/>
      <c r="I2981"/>
      <c r="J2981"/>
      <c r="K2981"/>
      <c r="L2981"/>
      <c r="N2981"/>
    </row>
    <row r="2982" spans="1:14" ht="13.5">
      <c r="A2982"/>
      <c r="B2982"/>
      <c r="C2982"/>
      <c r="D2982"/>
      <c r="E2982"/>
      <c r="F2982"/>
      <c r="G2982"/>
      <c r="H2982"/>
      <c r="I2982"/>
      <c r="J2982"/>
      <c r="K2982"/>
      <c r="L2982"/>
      <c r="N2982"/>
    </row>
    <row r="2983" spans="1:14" ht="13.5">
      <c r="A2983"/>
      <c r="B2983"/>
      <c r="C2983"/>
      <c r="D2983"/>
      <c r="E2983"/>
      <c r="F2983"/>
      <c r="G2983"/>
      <c r="H2983"/>
      <c r="I2983"/>
      <c r="J2983"/>
      <c r="K2983"/>
      <c r="L2983"/>
      <c r="N2983"/>
    </row>
    <row r="2984" spans="1:14" ht="13.5">
      <c r="A2984"/>
      <c r="B2984"/>
      <c r="C2984"/>
      <c r="D2984"/>
      <c r="E2984"/>
      <c r="F2984"/>
      <c r="G2984"/>
      <c r="H2984"/>
      <c r="I2984"/>
      <c r="J2984"/>
      <c r="K2984"/>
      <c r="L2984"/>
      <c r="N2984"/>
    </row>
    <row r="2985" spans="1:14" ht="13.5">
      <c r="A2985"/>
      <c r="B2985"/>
      <c r="C2985"/>
      <c r="D2985"/>
      <c r="E2985"/>
      <c r="F2985"/>
      <c r="G2985"/>
      <c r="H2985"/>
      <c r="I2985"/>
      <c r="J2985"/>
      <c r="K2985"/>
      <c r="L2985"/>
      <c r="N2985"/>
    </row>
    <row r="2986" spans="1:14" ht="13.5">
      <c r="A2986"/>
      <c r="B2986"/>
      <c r="C2986"/>
      <c r="D2986"/>
      <c r="E2986"/>
      <c r="F2986"/>
      <c r="G2986"/>
      <c r="H2986"/>
      <c r="I2986"/>
      <c r="J2986"/>
      <c r="K2986"/>
      <c r="L2986"/>
      <c r="N2986"/>
    </row>
    <row r="2987" spans="1:14" ht="13.5">
      <c r="A2987"/>
      <c r="B2987"/>
      <c r="C2987"/>
      <c r="D2987"/>
      <c r="E2987"/>
      <c r="F2987"/>
      <c r="G2987"/>
      <c r="H2987"/>
      <c r="I2987"/>
      <c r="J2987"/>
      <c r="K2987"/>
      <c r="L2987"/>
      <c r="N2987"/>
    </row>
    <row r="2988" spans="1:14" ht="13.5">
      <c r="A2988"/>
      <c r="B2988"/>
      <c r="C2988"/>
      <c r="D2988"/>
      <c r="E2988"/>
      <c r="F2988"/>
      <c r="G2988"/>
      <c r="H2988"/>
      <c r="I2988"/>
      <c r="J2988"/>
      <c r="K2988"/>
      <c r="L2988"/>
      <c r="N2988"/>
    </row>
    <row r="2989" spans="1:14" ht="13.5">
      <c r="A2989"/>
      <c r="B2989"/>
      <c r="C2989"/>
      <c r="D2989"/>
      <c r="E2989"/>
      <c r="F2989"/>
      <c r="G2989"/>
      <c r="H2989"/>
      <c r="I2989"/>
      <c r="J2989"/>
      <c r="K2989"/>
      <c r="L2989"/>
      <c r="N2989"/>
    </row>
    <row r="2990" spans="1:14" ht="13.5">
      <c r="A2990"/>
      <c r="B2990"/>
      <c r="C2990"/>
      <c r="D2990"/>
      <c r="E2990"/>
      <c r="F2990"/>
      <c r="G2990"/>
      <c r="H2990"/>
      <c r="I2990"/>
      <c r="J2990"/>
      <c r="K2990"/>
      <c r="L2990"/>
      <c r="N2990"/>
    </row>
    <row r="2991" spans="1:14" ht="13.5">
      <c r="A2991"/>
      <c r="B2991"/>
      <c r="C2991"/>
      <c r="D2991"/>
      <c r="E2991"/>
      <c r="F2991"/>
      <c r="G2991"/>
      <c r="H2991"/>
      <c r="I2991"/>
      <c r="J2991"/>
      <c r="K2991"/>
      <c r="L2991"/>
      <c r="N2991"/>
    </row>
    <row r="2992" spans="1:14" ht="13.5">
      <c r="A2992"/>
      <c r="B2992"/>
      <c r="C2992"/>
      <c r="D2992"/>
      <c r="E2992"/>
      <c r="F2992"/>
      <c r="G2992"/>
      <c r="H2992"/>
      <c r="I2992"/>
      <c r="J2992"/>
      <c r="K2992"/>
      <c r="L2992"/>
      <c r="N2992"/>
    </row>
    <row r="2993" spans="1:14" ht="13.5">
      <c r="A2993"/>
      <c r="B2993"/>
      <c r="C2993"/>
      <c r="D2993"/>
      <c r="E2993"/>
      <c r="F2993"/>
      <c r="G2993"/>
      <c r="H2993"/>
      <c r="I2993"/>
      <c r="J2993"/>
      <c r="K2993"/>
      <c r="L2993"/>
      <c r="N2993"/>
    </row>
    <row r="2994" spans="1:14" ht="13.5">
      <c r="A2994"/>
      <c r="B2994"/>
      <c r="C2994"/>
      <c r="D2994"/>
      <c r="E2994"/>
      <c r="F2994"/>
      <c r="G2994"/>
      <c r="H2994"/>
      <c r="I2994"/>
      <c r="J2994"/>
      <c r="K2994"/>
      <c r="L2994"/>
      <c r="N2994"/>
    </row>
    <row r="2995" spans="1:14" ht="13.5">
      <c r="A2995"/>
      <c r="B2995"/>
      <c r="C2995"/>
      <c r="D2995"/>
      <c r="E2995"/>
      <c r="F2995"/>
      <c r="G2995"/>
      <c r="H2995"/>
      <c r="I2995"/>
      <c r="J2995"/>
      <c r="K2995"/>
      <c r="L2995"/>
      <c r="N2995"/>
    </row>
    <row r="2996" spans="1:14" ht="13.5">
      <c r="A2996"/>
      <c r="B2996"/>
      <c r="C2996"/>
      <c r="D2996"/>
      <c r="E2996"/>
      <c r="F2996"/>
      <c r="G2996"/>
      <c r="H2996"/>
      <c r="I2996"/>
      <c r="J2996"/>
      <c r="K2996"/>
      <c r="L2996"/>
      <c r="N2996"/>
    </row>
    <row r="2997" spans="1:14" ht="13.5">
      <c r="A2997"/>
      <c r="B2997"/>
      <c r="C2997"/>
      <c r="D2997"/>
      <c r="E2997"/>
      <c r="F2997"/>
      <c r="G2997"/>
      <c r="H2997"/>
      <c r="I2997"/>
      <c r="J2997"/>
      <c r="K2997"/>
      <c r="L2997"/>
      <c r="N2997"/>
    </row>
    <row r="2998" spans="1:14" ht="13.5">
      <c r="A2998"/>
      <c r="B2998"/>
      <c r="C2998"/>
      <c r="D2998"/>
      <c r="E2998"/>
      <c r="F2998"/>
      <c r="G2998"/>
      <c r="H2998"/>
      <c r="I2998"/>
      <c r="J2998"/>
      <c r="K2998"/>
      <c r="L2998"/>
      <c r="N2998"/>
    </row>
    <row r="2999" spans="1:14" ht="13.5">
      <c r="A2999"/>
      <c r="B2999"/>
      <c r="C2999"/>
      <c r="D2999"/>
      <c r="E2999"/>
      <c r="F2999"/>
      <c r="G2999"/>
      <c r="H2999"/>
      <c r="I2999"/>
      <c r="J2999"/>
      <c r="K2999"/>
      <c r="L2999"/>
      <c r="N2999"/>
    </row>
    <row r="3000" spans="1:14" ht="13.5">
      <c r="A3000"/>
      <c r="B3000"/>
      <c r="C3000"/>
      <c r="D3000"/>
      <c r="E3000"/>
      <c r="F3000"/>
      <c r="G3000"/>
      <c r="H3000"/>
      <c r="I3000"/>
      <c r="J3000"/>
      <c r="K3000"/>
      <c r="L3000"/>
      <c r="N3000"/>
    </row>
    <row r="3001" spans="1:14" ht="13.5">
      <c r="A3001"/>
      <c r="B3001"/>
      <c r="C3001"/>
      <c r="D3001"/>
      <c r="E3001"/>
      <c r="F3001"/>
      <c r="G3001"/>
      <c r="H3001"/>
      <c r="I3001"/>
      <c r="J3001"/>
      <c r="K3001"/>
      <c r="L3001"/>
      <c r="N3001"/>
    </row>
    <row r="3002" spans="1:14" ht="13.5">
      <c r="A3002"/>
      <c r="B3002"/>
      <c r="C3002"/>
      <c r="D3002"/>
      <c r="E3002"/>
      <c r="F3002"/>
      <c r="G3002"/>
      <c r="H3002"/>
      <c r="I3002"/>
      <c r="J3002"/>
      <c r="K3002"/>
      <c r="L3002"/>
      <c r="N3002"/>
    </row>
    <row r="3003" spans="1:14" ht="13.5">
      <c r="A3003"/>
      <c r="B3003"/>
      <c r="C3003"/>
      <c r="D3003"/>
      <c r="E3003"/>
      <c r="F3003"/>
      <c r="G3003"/>
      <c r="H3003"/>
      <c r="I3003"/>
      <c r="J3003"/>
      <c r="K3003"/>
      <c r="L3003"/>
      <c r="N3003"/>
    </row>
    <row r="3004" spans="1:14" ht="13.5">
      <c r="A3004"/>
      <c r="B3004"/>
      <c r="C3004"/>
      <c r="D3004"/>
      <c r="E3004"/>
      <c r="F3004"/>
      <c r="G3004"/>
      <c r="H3004"/>
      <c r="I3004"/>
      <c r="J3004"/>
      <c r="K3004"/>
      <c r="L3004"/>
      <c r="N3004"/>
    </row>
    <row r="3005" spans="1:14" ht="13.5">
      <c r="A3005"/>
      <c r="B3005"/>
      <c r="C3005"/>
      <c r="D3005"/>
      <c r="E3005"/>
      <c r="F3005"/>
      <c r="G3005"/>
      <c r="H3005"/>
      <c r="I3005"/>
      <c r="J3005"/>
      <c r="K3005"/>
      <c r="L3005"/>
      <c r="N3005"/>
    </row>
    <row r="3006" spans="1:14" ht="13.5">
      <c r="A3006"/>
      <c r="B3006"/>
      <c r="C3006"/>
      <c r="D3006"/>
      <c r="E3006"/>
      <c r="F3006"/>
      <c r="G3006"/>
      <c r="H3006"/>
      <c r="I3006"/>
      <c r="J3006"/>
      <c r="K3006"/>
      <c r="L3006"/>
      <c r="N3006"/>
    </row>
    <row r="3007" spans="1:14" ht="13.5">
      <c r="A3007"/>
      <c r="B3007"/>
      <c r="C3007"/>
      <c r="D3007"/>
      <c r="E3007"/>
      <c r="F3007"/>
      <c r="G3007"/>
      <c r="H3007"/>
      <c r="I3007"/>
      <c r="J3007"/>
      <c r="K3007"/>
      <c r="L3007"/>
      <c r="N3007"/>
    </row>
    <row r="3008" spans="1:14" ht="13.5">
      <c r="A3008"/>
      <c r="B3008"/>
      <c r="C3008"/>
      <c r="D3008"/>
      <c r="E3008"/>
      <c r="F3008"/>
      <c r="G3008"/>
      <c r="H3008"/>
      <c r="I3008"/>
      <c r="J3008"/>
      <c r="K3008"/>
      <c r="L3008"/>
      <c r="N3008"/>
    </row>
    <row r="3009" spans="1:14" ht="13.5">
      <c r="A3009"/>
      <c r="B3009"/>
      <c r="C3009"/>
      <c r="D3009"/>
      <c r="E3009"/>
      <c r="F3009"/>
      <c r="G3009"/>
      <c r="H3009"/>
      <c r="I3009"/>
      <c r="J3009"/>
      <c r="K3009"/>
      <c r="L3009"/>
      <c r="N3009"/>
    </row>
    <row r="3010" spans="1:14" ht="13.5">
      <c r="A3010"/>
      <c r="B3010"/>
      <c r="C3010"/>
      <c r="D3010"/>
      <c r="E3010"/>
      <c r="F3010"/>
      <c r="G3010"/>
      <c r="H3010"/>
      <c r="I3010"/>
      <c r="J3010"/>
      <c r="K3010"/>
      <c r="L3010"/>
      <c r="N3010"/>
    </row>
    <row r="3011" spans="1:14" ht="13.5">
      <c r="A3011"/>
      <c r="B3011"/>
      <c r="C3011"/>
      <c r="D3011"/>
      <c r="E3011"/>
      <c r="F3011"/>
      <c r="G3011"/>
      <c r="H3011"/>
      <c r="I3011"/>
      <c r="J3011"/>
      <c r="K3011"/>
      <c r="L3011"/>
      <c r="N3011"/>
    </row>
    <row r="3012" spans="1:14" ht="13.5">
      <c r="A3012"/>
      <c r="B3012"/>
      <c r="C3012"/>
      <c r="D3012"/>
      <c r="E3012"/>
      <c r="F3012"/>
      <c r="G3012"/>
      <c r="H3012"/>
      <c r="I3012"/>
      <c r="J3012"/>
      <c r="K3012"/>
      <c r="L3012"/>
      <c r="N3012"/>
    </row>
    <row r="3013" spans="1:14" ht="13.5">
      <c r="A3013"/>
      <c r="B3013"/>
      <c r="C3013"/>
      <c r="D3013"/>
      <c r="E3013"/>
      <c r="F3013"/>
      <c r="G3013"/>
      <c r="H3013"/>
      <c r="I3013"/>
      <c r="J3013"/>
      <c r="K3013"/>
      <c r="L3013"/>
      <c r="N3013"/>
    </row>
    <row r="3014" spans="1:14" ht="13.5">
      <c r="A3014"/>
      <c r="B3014"/>
      <c r="C3014"/>
      <c r="D3014"/>
      <c r="E3014"/>
      <c r="F3014"/>
      <c r="G3014"/>
      <c r="H3014"/>
      <c r="I3014"/>
      <c r="J3014"/>
      <c r="K3014"/>
      <c r="L3014"/>
      <c r="N3014"/>
    </row>
    <row r="3015" spans="1:14" ht="13.5">
      <c r="A3015"/>
      <c r="B3015"/>
      <c r="C3015"/>
      <c r="D3015"/>
      <c r="E3015"/>
      <c r="F3015"/>
      <c r="G3015"/>
      <c r="H3015"/>
      <c r="I3015"/>
      <c r="J3015"/>
      <c r="K3015"/>
      <c r="L3015"/>
      <c r="N3015"/>
    </row>
    <row r="3016" spans="1:14" ht="13.5">
      <c r="A3016"/>
      <c r="B3016"/>
      <c r="C3016"/>
      <c r="D3016"/>
      <c r="E3016"/>
      <c r="F3016"/>
      <c r="G3016"/>
      <c r="H3016"/>
      <c r="I3016"/>
      <c r="J3016"/>
      <c r="K3016"/>
      <c r="L3016"/>
      <c r="N3016"/>
    </row>
    <row r="3017" spans="1:14" ht="13.5">
      <c r="A3017"/>
      <c r="B3017"/>
      <c r="C3017"/>
      <c r="D3017"/>
      <c r="E3017"/>
      <c r="F3017"/>
      <c r="G3017"/>
      <c r="H3017"/>
      <c r="I3017"/>
      <c r="J3017"/>
      <c r="K3017"/>
      <c r="L3017"/>
      <c r="N3017"/>
    </row>
    <row r="3018" spans="1:14" ht="13.5">
      <c r="A3018"/>
      <c r="B3018"/>
      <c r="C3018"/>
      <c r="D3018"/>
      <c r="E3018"/>
      <c r="F3018"/>
      <c r="G3018"/>
      <c r="H3018"/>
      <c r="I3018"/>
      <c r="J3018"/>
      <c r="K3018"/>
      <c r="L3018"/>
      <c r="N3018"/>
    </row>
    <row r="3019" spans="1:14" ht="13.5">
      <c r="A3019"/>
      <c r="B3019"/>
      <c r="C3019"/>
      <c r="D3019"/>
      <c r="E3019"/>
      <c r="F3019"/>
      <c r="G3019"/>
      <c r="H3019"/>
      <c r="I3019"/>
      <c r="J3019"/>
      <c r="K3019"/>
      <c r="L3019"/>
      <c r="N3019"/>
    </row>
    <row r="3020" spans="1:14" ht="13.5">
      <c r="A3020"/>
      <c r="B3020"/>
      <c r="C3020"/>
      <c r="D3020"/>
      <c r="E3020"/>
      <c r="F3020"/>
      <c r="G3020"/>
      <c r="H3020"/>
      <c r="I3020"/>
      <c r="J3020"/>
      <c r="K3020"/>
      <c r="L3020"/>
      <c r="N3020"/>
    </row>
    <row r="3021" spans="1:14" ht="13.5">
      <c r="A3021"/>
      <c r="B3021"/>
      <c r="C3021"/>
      <c r="D3021"/>
      <c r="E3021"/>
      <c r="F3021"/>
      <c r="G3021"/>
      <c r="H3021"/>
      <c r="I3021"/>
      <c r="J3021"/>
      <c r="K3021"/>
      <c r="L3021"/>
      <c r="N3021"/>
    </row>
    <row r="3022" spans="1:14" ht="13.5">
      <c r="A3022"/>
      <c r="B3022"/>
      <c r="C3022"/>
      <c r="D3022"/>
      <c r="E3022"/>
      <c r="F3022"/>
      <c r="G3022"/>
      <c r="H3022"/>
      <c r="I3022"/>
      <c r="J3022"/>
      <c r="K3022"/>
      <c r="L3022"/>
      <c r="N3022"/>
    </row>
    <row r="3023" spans="1:14" ht="13.5">
      <c r="A3023"/>
      <c r="B3023"/>
      <c r="C3023"/>
      <c r="D3023"/>
      <c r="E3023"/>
      <c r="F3023"/>
      <c r="G3023"/>
      <c r="H3023"/>
      <c r="I3023"/>
      <c r="J3023"/>
      <c r="K3023"/>
      <c r="L3023"/>
      <c r="N3023"/>
    </row>
    <row r="3024" spans="1:14" ht="13.5">
      <c r="A3024"/>
      <c r="B3024"/>
      <c r="C3024"/>
      <c r="D3024"/>
      <c r="E3024"/>
      <c r="F3024"/>
      <c r="G3024"/>
      <c r="H3024"/>
      <c r="I3024"/>
      <c r="J3024"/>
      <c r="K3024"/>
      <c r="L3024"/>
      <c r="N3024"/>
    </row>
    <row r="3025" spans="1:14" ht="13.5">
      <c r="A3025"/>
      <c r="B3025"/>
      <c r="C3025"/>
      <c r="D3025"/>
      <c r="E3025"/>
      <c r="F3025"/>
      <c r="G3025"/>
      <c r="H3025"/>
      <c r="I3025"/>
      <c r="J3025"/>
      <c r="K3025"/>
      <c r="L3025"/>
      <c r="N3025"/>
    </row>
    <row r="3026" spans="1:14" ht="13.5">
      <c r="A3026"/>
      <c r="B3026"/>
      <c r="C3026"/>
      <c r="D3026"/>
      <c r="E3026"/>
      <c r="F3026"/>
      <c r="G3026"/>
      <c r="H3026"/>
      <c r="I3026"/>
      <c r="J3026"/>
      <c r="K3026"/>
      <c r="L3026"/>
      <c r="N3026"/>
    </row>
    <row r="3027" spans="1:14" ht="13.5">
      <c r="A3027"/>
      <c r="B3027"/>
      <c r="C3027"/>
      <c r="D3027"/>
      <c r="E3027"/>
      <c r="F3027"/>
      <c r="G3027"/>
      <c r="H3027"/>
      <c r="I3027"/>
      <c r="J3027"/>
      <c r="K3027"/>
      <c r="L3027"/>
      <c r="N3027"/>
    </row>
    <row r="3028" spans="1:14" ht="13.5">
      <c r="A3028"/>
      <c r="B3028"/>
      <c r="C3028"/>
      <c r="D3028"/>
      <c r="E3028"/>
      <c r="F3028"/>
      <c r="G3028"/>
      <c r="H3028"/>
      <c r="I3028"/>
      <c r="J3028"/>
      <c r="K3028"/>
      <c r="L3028"/>
      <c r="N3028"/>
    </row>
    <row r="3029" spans="1:14" ht="13.5">
      <c r="A3029"/>
      <c r="B3029"/>
      <c r="C3029"/>
      <c r="D3029"/>
      <c r="E3029"/>
      <c r="F3029"/>
      <c r="G3029"/>
      <c r="H3029"/>
      <c r="I3029"/>
      <c r="J3029"/>
      <c r="K3029"/>
      <c r="L3029"/>
      <c r="N3029"/>
    </row>
    <row r="3030" spans="1:14" ht="13.5">
      <c r="A3030"/>
      <c r="B3030"/>
      <c r="C3030"/>
      <c r="D3030"/>
      <c r="E3030"/>
      <c r="F3030"/>
      <c r="G3030"/>
      <c r="H3030"/>
      <c r="I3030"/>
      <c r="J3030"/>
      <c r="K3030"/>
      <c r="L3030"/>
      <c r="N3030"/>
    </row>
    <row r="3031" spans="1:14" ht="13.5">
      <c r="A3031"/>
      <c r="B3031"/>
      <c r="C3031"/>
      <c r="D3031"/>
      <c r="E3031"/>
      <c r="F3031"/>
      <c r="G3031"/>
      <c r="H3031"/>
      <c r="I3031"/>
      <c r="J3031"/>
      <c r="K3031"/>
      <c r="L3031"/>
      <c r="N3031"/>
    </row>
    <row r="3032" spans="1:14" ht="13.5">
      <c r="A3032"/>
      <c r="B3032"/>
      <c r="C3032"/>
      <c r="D3032"/>
      <c r="E3032"/>
      <c r="F3032"/>
      <c r="G3032"/>
      <c r="H3032"/>
      <c r="I3032"/>
      <c r="J3032"/>
      <c r="K3032"/>
      <c r="L3032"/>
      <c r="N3032"/>
    </row>
    <row r="3033" spans="1:14" ht="13.5">
      <c r="A3033"/>
      <c r="B3033"/>
      <c r="C3033"/>
      <c r="D3033"/>
      <c r="E3033"/>
      <c r="F3033"/>
      <c r="G3033"/>
      <c r="H3033"/>
      <c r="I3033"/>
      <c r="J3033"/>
      <c r="K3033"/>
      <c r="L3033"/>
      <c r="N3033"/>
    </row>
    <row r="3034" spans="1:14" ht="13.5">
      <c r="A3034"/>
      <c r="B3034"/>
      <c r="C3034"/>
      <c r="D3034"/>
      <c r="E3034"/>
      <c r="F3034"/>
      <c r="G3034"/>
      <c r="H3034"/>
      <c r="I3034"/>
      <c r="J3034"/>
      <c r="K3034"/>
      <c r="L3034"/>
      <c r="N3034"/>
    </row>
    <row r="3035" spans="1:14" ht="13.5">
      <c r="A3035"/>
      <c r="B3035"/>
      <c r="C3035"/>
      <c r="D3035"/>
      <c r="E3035"/>
      <c r="F3035"/>
      <c r="G3035"/>
      <c r="H3035"/>
      <c r="I3035"/>
      <c r="J3035"/>
      <c r="K3035"/>
      <c r="L3035"/>
      <c r="N3035"/>
    </row>
    <row r="3036" spans="1:14" ht="13.5">
      <c r="A3036"/>
      <c r="B3036"/>
      <c r="C3036"/>
      <c r="D3036"/>
      <c r="E3036"/>
      <c r="F3036"/>
      <c r="G3036"/>
      <c r="H3036"/>
      <c r="I3036"/>
      <c r="J3036"/>
      <c r="K3036"/>
      <c r="L3036"/>
      <c r="N3036"/>
    </row>
    <row r="3037" spans="1:14" ht="13.5">
      <c r="A3037"/>
      <c r="B3037"/>
      <c r="C3037"/>
      <c r="D3037"/>
      <c r="E3037"/>
      <c r="F3037"/>
      <c r="G3037"/>
      <c r="H3037"/>
      <c r="I3037"/>
      <c r="J3037"/>
      <c r="K3037"/>
      <c r="L3037"/>
      <c r="N3037"/>
    </row>
    <row r="3038" spans="1:14" ht="13.5">
      <c r="A3038"/>
      <c r="B3038"/>
      <c r="C3038"/>
      <c r="D3038"/>
      <c r="E3038"/>
      <c r="F3038"/>
      <c r="G3038"/>
      <c r="H3038"/>
      <c r="I3038"/>
      <c r="J3038"/>
      <c r="K3038"/>
      <c r="L3038"/>
      <c r="N3038"/>
    </row>
    <row r="3039" spans="1:14" ht="13.5">
      <c r="A3039"/>
      <c r="B3039"/>
      <c r="C3039"/>
      <c r="D3039"/>
      <c r="E3039"/>
      <c r="F3039"/>
      <c r="G3039"/>
      <c r="H3039"/>
      <c r="I3039"/>
      <c r="J3039"/>
      <c r="K3039"/>
      <c r="L3039"/>
      <c r="N3039"/>
    </row>
    <row r="3040" spans="1:14" ht="13.5">
      <c r="A3040"/>
      <c r="B3040"/>
      <c r="C3040"/>
      <c r="D3040"/>
      <c r="E3040"/>
      <c r="F3040"/>
      <c r="G3040"/>
      <c r="H3040"/>
      <c r="I3040"/>
      <c r="J3040"/>
      <c r="K3040"/>
      <c r="L3040"/>
      <c r="N3040"/>
    </row>
    <row r="3041" spans="1:14" ht="13.5">
      <c r="A3041"/>
      <c r="B3041"/>
      <c r="C3041"/>
      <c r="D3041"/>
      <c r="E3041"/>
      <c r="F3041"/>
      <c r="G3041"/>
      <c r="H3041"/>
      <c r="I3041"/>
      <c r="J3041"/>
      <c r="K3041"/>
      <c r="L3041"/>
      <c r="N3041"/>
    </row>
    <row r="3042" spans="1:14" ht="13.5">
      <c r="A3042"/>
      <c r="B3042"/>
      <c r="C3042"/>
      <c r="D3042"/>
      <c r="E3042"/>
      <c r="F3042"/>
      <c r="G3042"/>
      <c r="H3042"/>
      <c r="I3042"/>
      <c r="J3042"/>
      <c r="K3042"/>
      <c r="L3042"/>
      <c r="N3042"/>
    </row>
    <row r="3043" spans="1:14" ht="13.5">
      <c r="A3043"/>
      <c r="B3043"/>
      <c r="C3043"/>
      <c r="D3043"/>
      <c r="E3043"/>
      <c r="F3043"/>
      <c r="G3043"/>
      <c r="H3043"/>
      <c r="I3043"/>
      <c r="J3043"/>
      <c r="K3043"/>
      <c r="L3043"/>
      <c r="N3043"/>
    </row>
    <row r="3044" spans="1:14" ht="13.5">
      <c r="A3044"/>
      <c r="B3044"/>
      <c r="C3044"/>
      <c r="D3044"/>
      <c r="E3044"/>
      <c r="F3044"/>
      <c r="G3044"/>
      <c r="H3044"/>
      <c r="I3044"/>
      <c r="J3044"/>
      <c r="K3044"/>
      <c r="L3044"/>
      <c r="N3044"/>
    </row>
    <row r="3045" spans="1:14" ht="13.5">
      <c r="A3045"/>
      <c r="B3045"/>
      <c r="C3045"/>
      <c r="D3045"/>
      <c r="E3045"/>
      <c r="F3045"/>
      <c r="G3045"/>
      <c r="H3045"/>
      <c r="I3045"/>
      <c r="J3045"/>
      <c r="K3045"/>
      <c r="L3045"/>
      <c r="N3045"/>
    </row>
    <row r="3046" spans="1:14" ht="13.5">
      <c r="A3046"/>
      <c r="B3046"/>
      <c r="C3046"/>
      <c r="D3046"/>
      <c r="E3046"/>
      <c r="F3046"/>
      <c r="G3046"/>
      <c r="H3046"/>
      <c r="I3046"/>
      <c r="J3046"/>
      <c r="K3046"/>
      <c r="L3046"/>
      <c r="N3046"/>
    </row>
    <row r="3047" spans="1:14" ht="13.5">
      <c r="A3047"/>
      <c r="B3047"/>
      <c r="C3047"/>
      <c r="D3047"/>
      <c r="E3047"/>
      <c r="F3047"/>
      <c r="G3047"/>
      <c r="H3047"/>
      <c r="I3047"/>
      <c r="J3047"/>
      <c r="K3047"/>
      <c r="L3047"/>
      <c r="N3047"/>
    </row>
    <row r="3048" spans="1:14" ht="13.5">
      <c r="A3048"/>
      <c r="B3048"/>
      <c r="C3048"/>
      <c r="D3048"/>
      <c r="E3048"/>
      <c r="F3048"/>
      <c r="G3048"/>
      <c r="H3048"/>
      <c r="I3048"/>
      <c r="J3048"/>
      <c r="K3048"/>
      <c r="L3048"/>
      <c r="N3048"/>
    </row>
    <row r="3049" spans="1:14" ht="13.5">
      <c r="A3049"/>
      <c r="B3049"/>
      <c r="C3049"/>
      <c r="D3049"/>
      <c r="E3049"/>
      <c r="F3049"/>
      <c r="G3049"/>
      <c r="H3049"/>
      <c r="I3049"/>
      <c r="J3049"/>
      <c r="K3049"/>
      <c r="L3049"/>
      <c r="N3049"/>
    </row>
    <row r="3050" spans="1:14" ht="13.5">
      <c r="A3050"/>
      <c r="B3050"/>
      <c r="C3050"/>
      <c r="D3050"/>
      <c r="E3050"/>
      <c r="F3050"/>
      <c r="G3050"/>
      <c r="H3050"/>
      <c r="I3050"/>
      <c r="J3050"/>
      <c r="K3050"/>
      <c r="L3050"/>
      <c r="N3050"/>
    </row>
    <row r="3051" spans="1:14" ht="13.5">
      <c r="A3051"/>
      <c r="B3051"/>
      <c r="C3051"/>
      <c r="D3051"/>
      <c r="E3051"/>
      <c r="F3051"/>
      <c r="G3051"/>
      <c r="H3051"/>
      <c r="I3051"/>
      <c r="J3051"/>
      <c r="K3051"/>
      <c r="L3051"/>
      <c r="N3051"/>
    </row>
    <row r="3052" spans="1:14" ht="13.5">
      <c r="A3052"/>
      <c r="B3052"/>
      <c r="C3052"/>
      <c r="D3052"/>
      <c r="E3052"/>
      <c r="F3052"/>
      <c r="G3052"/>
      <c r="H3052"/>
      <c r="I3052"/>
      <c r="J3052"/>
      <c r="K3052"/>
      <c r="L3052"/>
      <c r="N3052"/>
    </row>
    <row r="3053" spans="1:14" ht="13.5">
      <c r="A3053"/>
      <c r="B3053"/>
      <c r="C3053"/>
      <c r="D3053"/>
      <c r="E3053"/>
      <c r="F3053"/>
      <c r="G3053"/>
      <c r="H3053"/>
      <c r="I3053"/>
      <c r="J3053"/>
      <c r="K3053"/>
      <c r="L3053"/>
      <c r="N3053"/>
    </row>
    <row r="3054" spans="1:14" ht="13.5">
      <c r="A3054"/>
      <c r="B3054"/>
      <c r="C3054"/>
      <c r="D3054"/>
      <c r="E3054"/>
      <c r="F3054"/>
      <c r="G3054"/>
      <c r="H3054"/>
      <c r="I3054"/>
      <c r="J3054"/>
      <c r="K3054"/>
      <c r="L3054"/>
      <c r="N3054"/>
    </row>
    <row r="3055" spans="1:14" ht="13.5">
      <c r="A3055"/>
      <c r="B3055"/>
      <c r="C3055"/>
      <c r="D3055"/>
      <c r="E3055"/>
      <c r="F3055"/>
      <c r="G3055"/>
      <c r="H3055"/>
      <c r="I3055"/>
      <c r="J3055"/>
      <c r="K3055"/>
      <c r="L3055"/>
      <c r="N3055"/>
    </row>
    <row r="3056" spans="1:14" ht="13.5">
      <c r="A3056"/>
      <c r="B3056"/>
      <c r="C3056"/>
      <c r="D3056"/>
      <c r="E3056"/>
      <c r="F3056"/>
      <c r="G3056"/>
      <c r="H3056"/>
      <c r="I3056"/>
      <c r="J3056"/>
      <c r="K3056"/>
      <c r="L3056"/>
      <c r="N3056"/>
    </row>
    <row r="3057" spans="1:14" ht="13.5">
      <c r="A3057"/>
      <c r="B3057"/>
      <c r="C3057"/>
      <c r="D3057"/>
      <c r="E3057"/>
      <c r="F3057"/>
      <c r="G3057"/>
      <c r="H3057"/>
      <c r="I3057"/>
      <c r="J3057"/>
      <c r="K3057"/>
      <c r="L3057"/>
      <c r="N3057"/>
    </row>
    <row r="3058" spans="1:14" ht="13.5">
      <c r="A3058"/>
      <c r="B3058"/>
      <c r="C3058"/>
      <c r="D3058"/>
      <c r="E3058"/>
      <c r="F3058"/>
      <c r="G3058"/>
      <c r="H3058"/>
      <c r="I3058"/>
      <c r="J3058"/>
      <c r="K3058"/>
      <c r="L3058"/>
      <c r="N3058"/>
    </row>
    <row r="3059" spans="1:14" ht="13.5">
      <c r="A3059"/>
      <c r="B3059"/>
      <c r="C3059"/>
      <c r="D3059"/>
      <c r="E3059"/>
      <c r="F3059"/>
      <c r="G3059"/>
      <c r="H3059"/>
      <c r="I3059"/>
      <c r="J3059"/>
      <c r="K3059"/>
      <c r="L3059"/>
      <c r="N3059"/>
    </row>
    <row r="3060" spans="1:14" ht="13.5">
      <c r="A3060"/>
      <c r="B3060"/>
      <c r="C3060"/>
      <c r="D3060"/>
      <c r="E3060"/>
      <c r="F3060"/>
      <c r="G3060"/>
      <c r="H3060"/>
      <c r="I3060"/>
      <c r="J3060"/>
      <c r="K3060"/>
      <c r="L3060"/>
      <c r="N3060"/>
    </row>
    <row r="3061" spans="1:14" ht="13.5">
      <c r="A3061"/>
      <c r="B3061"/>
      <c r="C3061"/>
      <c r="D3061"/>
      <c r="E3061"/>
      <c r="F3061"/>
      <c r="G3061"/>
      <c r="H3061"/>
      <c r="I3061"/>
      <c r="J3061"/>
      <c r="K3061"/>
      <c r="L3061"/>
      <c r="N3061"/>
    </row>
    <row r="3062" spans="1:14" ht="13.5">
      <c r="A3062"/>
      <c r="B3062"/>
      <c r="C3062"/>
      <c r="D3062"/>
      <c r="E3062"/>
      <c r="F3062"/>
      <c r="G3062"/>
      <c r="H3062"/>
      <c r="I3062"/>
      <c r="J3062"/>
      <c r="K3062"/>
      <c r="L3062"/>
      <c r="N3062"/>
    </row>
    <row r="3063" spans="1:14" ht="13.5">
      <c r="A3063"/>
      <c r="B3063"/>
      <c r="C3063"/>
      <c r="D3063"/>
      <c r="E3063"/>
      <c r="F3063"/>
      <c r="G3063"/>
      <c r="H3063"/>
      <c r="I3063"/>
      <c r="J3063"/>
      <c r="K3063"/>
      <c r="L3063"/>
      <c r="N3063"/>
    </row>
    <row r="3064" spans="1:14" ht="13.5">
      <c r="A3064"/>
      <c r="B3064"/>
      <c r="C3064"/>
      <c r="D3064"/>
      <c r="E3064"/>
      <c r="F3064"/>
      <c r="G3064"/>
      <c r="H3064"/>
      <c r="I3064"/>
      <c r="J3064"/>
      <c r="K3064"/>
      <c r="L3064"/>
      <c r="N3064"/>
    </row>
    <row r="3065" spans="1:14" ht="13.5">
      <c r="A3065"/>
      <c r="B3065"/>
      <c r="C3065"/>
      <c r="D3065"/>
      <c r="E3065"/>
      <c r="F3065"/>
      <c r="G3065"/>
      <c r="H3065"/>
      <c r="I3065"/>
      <c r="J3065"/>
      <c r="K3065"/>
      <c r="L3065"/>
      <c r="N3065"/>
    </row>
    <row r="3066" spans="1:14" ht="13.5">
      <c r="A3066"/>
      <c r="B3066"/>
      <c r="C3066"/>
      <c r="D3066"/>
      <c r="E3066"/>
      <c r="F3066"/>
      <c r="G3066"/>
      <c r="H3066"/>
      <c r="I3066"/>
      <c r="J3066"/>
      <c r="K3066"/>
      <c r="L3066"/>
      <c r="N3066"/>
    </row>
    <row r="3067" spans="1:14" ht="13.5">
      <c r="A3067"/>
      <c r="B3067"/>
      <c r="C3067"/>
      <c r="D3067"/>
      <c r="E3067"/>
      <c r="F3067"/>
      <c r="G3067"/>
      <c r="H3067"/>
      <c r="I3067"/>
      <c r="J3067"/>
      <c r="K3067"/>
      <c r="L3067"/>
      <c r="N3067"/>
    </row>
    <row r="3068" spans="1:14" ht="13.5">
      <c r="A3068"/>
      <c r="B3068"/>
      <c r="C3068"/>
      <c r="D3068"/>
      <c r="E3068"/>
      <c r="F3068"/>
      <c r="G3068"/>
      <c r="H3068"/>
      <c r="I3068"/>
      <c r="J3068"/>
      <c r="K3068"/>
      <c r="L3068"/>
      <c r="N3068"/>
    </row>
    <row r="3069" spans="1:14" ht="13.5">
      <c r="A3069"/>
      <c r="B3069"/>
      <c r="C3069"/>
      <c r="D3069"/>
      <c r="E3069"/>
      <c r="F3069"/>
      <c r="G3069"/>
      <c r="H3069"/>
      <c r="I3069"/>
      <c r="J3069"/>
      <c r="K3069"/>
      <c r="L3069"/>
      <c r="N3069"/>
    </row>
    <row r="3070" spans="1:14" ht="13.5">
      <c r="A3070"/>
      <c r="B3070"/>
      <c r="C3070"/>
      <c r="D3070"/>
      <c r="E3070"/>
      <c r="F3070"/>
      <c r="G3070"/>
      <c r="H3070"/>
      <c r="I3070"/>
      <c r="J3070"/>
      <c r="K3070"/>
      <c r="L3070"/>
      <c r="N3070"/>
    </row>
    <row r="3071" spans="1:14" ht="13.5">
      <c r="A3071"/>
      <c r="B3071"/>
      <c r="C3071"/>
      <c r="D3071"/>
      <c r="E3071"/>
      <c r="F3071"/>
      <c r="G3071"/>
      <c r="H3071"/>
      <c r="I3071"/>
      <c r="J3071"/>
      <c r="K3071"/>
      <c r="L3071"/>
      <c r="N3071"/>
    </row>
    <row r="3072" spans="1:14" ht="13.5">
      <c r="A3072"/>
      <c r="B3072"/>
      <c r="C3072"/>
      <c r="D3072"/>
      <c r="E3072"/>
      <c r="F3072"/>
      <c r="G3072"/>
      <c r="H3072"/>
      <c r="I3072"/>
      <c r="J3072"/>
      <c r="K3072"/>
      <c r="L3072"/>
      <c r="N3072"/>
    </row>
    <row r="3073" spans="1:14" ht="13.5">
      <c r="A3073"/>
      <c r="B3073"/>
      <c r="C3073"/>
      <c r="D3073"/>
      <c r="E3073"/>
      <c r="F3073"/>
      <c r="G3073"/>
      <c r="H3073"/>
      <c r="I3073"/>
      <c r="J3073"/>
      <c r="K3073"/>
      <c r="L3073"/>
      <c r="N3073"/>
    </row>
    <row r="3074" spans="1:14" ht="13.5">
      <c r="A3074"/>
      <c r="B3074"/>
      <c r="C3074"/>
      <c r="D3074"/>
      <c r="E3074"/>
      <c r="F3074"/>
      <c r="G3074"/>
      <c r="H3074"/>
      <c r="I3074"/>
      <c r="J3074"/>
      <c r="K3074"/>
      <c r="L3074"/>
      <c r="N3074"/>
    </row>
    <row r="3075" spans="1:14" ht="13.5">
      <c r="A3075"/>
      <c r="B3075"/>
      <c r="C3075"/>
      <c r="D3075"/>
      <c r="E3075"/>
      <c r="F3075"/>
      <c r="G3075"/>
      <c r="H3075"/>
      <c r="I3075"/>
      <c r="J3075"/>
      <c r="K3075"/>
      <c r="L3075"/>
      <c r="N3075"/>
    </row>
    <row r="3076" spans="1:14" ht="13.5">
      <c r="A3076"/>
      <c r="B3076"/>
      <c r="C3076"/>
      <c r="D3076"/>
      <c r="E3076"/>
      <c r="F3076"/>
      <c r="G3076"/>
      <c r="H3076"/>
      <c r="I3076"/>
      <c r="J3076"/>
      <c r="K3076"/>
      <c r="L3076"/>
      <c r="N3076"/>
    </row>
    <row r="3077" spans="1:14" ht="13.5">
      <c r="A3077"/>
      <c r="B3077"/>
      <c r="C3077"/>
      <c r="D3077"/>
      <c r="E3077"/>
      <c r="F3077"/>
      <c r="G3077"/>
      <c r="H3077"/>
      <c r="I3077"/>
      <c r="J3077"/>
      <c r="K3077"/>
      <c r="L3077"/>
      <c r="N3077"/>
    </row>
    <row r="3078" spans="1:14" ht="13.5">
      <c r="A3078"/>
      <c r="B3078"/>
      <c r="C3078"/>
      <c r="D3078"/>
      <c r="E3078"/>
      <c r="F3078"/>
      <c r="G3078"/>
      <c r="H3078"/>
      <c r="I3078"/>
      <c r="J3078"/>
      <c r="K3078"/>
      <c r="L3078"/>
      <c r="N3078"/>
    </row>
    <row r="3079" spans="1:14" ht="13.5">
      <c r="A3079"/>
      <c r="B3079"/>
      <c r="C3079"/>
      <c r="D3079"/>
      <c r="E3079"/>
      <c r="F3079"/>
      <c r="G3079"/>
      <c r="H3079"/>
      <c r="I3079"/>
      <c r="J3079"/>
      <c r="K3079"/>
      <c r="L3079"/>
      <c r="N3079"/>
    </row>
    <row r="3080" spans="1:14" ht="13.5">
      <c r="A3080"/>
      <c r="B3080"/>
      <c r="C3080"/>
      <c r="D3080"/>
      <c r="E3080"/>
      <c r="F3080"/>
      <c r="G3080"/>
      <c r="H3080"/>
      <c r="I3080"/>
      <c r="J3080"/>
      <c r="K3080"/>
      <c r="L3080"/>
      <c r="N3080"/>
    </row>
    <row r="3081" spans="1:14" ht="13.5">
      <c r="A3081"/>
      <c r="B3081"/>
      <c r="C3081"/>
      <c r="D3081"/>
      <c r="E3081"/>
      <c r="F3081"/>
      <c r="G3081"/>
      <c r="H3081"/>
      <c r="I3081"/>
      <c r="J3081"/>
      <c r="K3081"/>
      <c r="L3081"/>
      <c r="N3081"/>
    </row>
    <row r="3082" spans="1:14" ht="13.5">
      <c r="A3082"/>
      <c r="B3082"/>
      <c r="C3082"/>
      <c r="D3082"/>
      <c r="E3082"/>
      <c r="F3082"/>
      <c r="G3082"/>
      <c r="H3082"/>
      <c r="I3082"/>
      <c r="J3082"/>
      <c r="K3082"/>
      <c r="L3082"/>
      <c r="N3082"/>
    </row>
    <row r="3083" spans="1:14" ht="13.5">
      <c r="A3083"/>
      <c r="B3083"/>
      <c r="C3083"/>
      <c r="D3083"/>
      <c r="E3083"/>
      <c r="F3083"/>
      <c r="G3083"/>
      <c r="H3083"/>
      <c r="I3083"/>
      <c r="J3083"/>
      <c r="K3083"/>
      <c r="L3083"/>
      <c r="N3083"/>
    </row>
    <row r="3084" spans="1:14" ht="13.5">
      <c r="A3084"/>
      <c r="B3084"/>
      <c r="C3084"/>
      <c r="D3084"/>
      <c r="E3084"/>
      <c r="F3084"/>
      <c r="G3084"/>
      <c r="H3084"/>
      <c r="I3084"/>
      <c r="J3084"/>
      <c r="K3084"/>
      <c r="L3084"/>
      <c r="N3084"/>
    </row>
    <row r="3085" spans="1:14" ht="13.5">
      <c r="A3085"/>
      <c r="B3085"/>
      <c r="C3085"/>
      <c r="D3085"/>
      <c r="E3085"/>
      <c r="F3085"/>
      <c r="G3085"/>
      <c r="H3085"/>
      <c r="I3085"/>
      <c r="J3085"/>
      <c r="K3085"/>
      <c r="L3085"/>
      <c r="N3085"/>
    </row>
    <row r="3086" spans="1:14" ht="13.5">
      <c r="A3086"/>
      <c r="B3086"/>
      <c r="C3086"/>
      <c r="D3086"/>
      <c r="E3086"/>
      <c r="F3086"/>
      <c r="G3086"/>
      <c r="H3086"/>
      <c r="I3086"/>
      <c r="J3086"/>
      <c r="K3086"/>
      <c r="L3086"/>
      <c r="N3086"/>
    </row>
    <row r="3087" spans="1:14" ht="13.5">
      <c r="A3087"/>
      <c r="B3087"/>
      <c r="C3087"/>
      <c r="D3087"/>
      <c r="E3087"/>
      <c r="F3087"/>
      <c r="G3087"/>
      <c r="H3087"/>
      <c r="I3087"/>
      <c r="J3087"/>
      <c r="K3087"/>
      <c r="L3087"/>
      <c r="N3087"/>
    </row>
    <row r="3088" spans="1:14" ht="13.5">
      <c r="A3088"/>
      <c r="B3088"/>
      <c r="C3088"/>
      <c r="D3088"/>
      <c r="E3088"/>
      <c r="F3088"/>
      <c r="G3088"/>
      <c r="H3088"/>
      <c r="I3088"/>
      <c r="J3088"/>
      <c r="K3088"/>
      <c r="L3088"/>
      <c r="N3088"/>
    </row>
    <row r="3089" spans="1:14" ht="13.5">
      <c r="A3089"/>
      <c r="B3089"/>
      <c r="C3089"/>
      <c r="D3089"/>
      <c r="E3089"/>
      <c r="F3089"/>
      <c r="G3089"/>
      <c r="H3089"/>
      <c r="I3089"/>
      <c r="J3089"/>
      <c r="K3089"/>
      <c r="L3089"/>
      <c r="N3089"/>
    </row>
    <row r="3090" spans="1:14" ht="13.5">
      <c r="A3090"/>
      <c r="B3090"/>
      <c r="C3090"/>
      <c r="D3090"/>
      <c r="E3090"/>
      <c r="F3090"/>
      <c r="G3090"/>
      <c r="H3090"/>
      <c r="I3090"/>
      <c r="J3090"/>
      <c r="K3090"/>
      <c r="L3090"/>
      <c r="N3090"/>
    </row>
    <row r="3091" spans="1:14" ht="13.5">
      <c r="A3091"/>
      <c r="B3091"/>
      <c r="C3091"/>
      <c r="D3091"/>
      <c r="E3091"/>
      <c r="F3091"/>
      <c r="G3091"/>
      <c r="H3091"/>
      <c r="I3091"/>
      <c r="J3091"/>
      <c r="K3091"/>
      <c r="L3091"/>
      <c r="N3091"/>
    </row>
    <row r="3092" spans="1:14" ht="13.5">
      <c r="A3092"/>
      <c r="B3092"/>
      <c r="C3092"/>
      <c r="D3092"/>
      <c r="E3092"/>
      <c r="F3092"/>
      <c r="G3092"/>
      <c r="H3092"/>
      <c r="I3092"/>
      <c r="J3092"/>
      <c r="K3092"/>
      <c r="L3092"/>
      <c r="N3092"/>
    </row>
    <row r="3093" spans="1:14" ht="13.5">
      <c r="A3093"/>
      <c r="B3093"/>
      <c r="C3093"/>
      <c r="D3093"/>
      <c r="E3093"/>
      <c r="F3093"/>
      <c r="G3093"/>
      <c r="H3093"/>
      <c r="I3093"/>
      <c r="J3093"/>
      <c r="K3093"/>
      <c r="L3093"/>
      <c r="N3093"/>
    </row>
    <row r="3094" spans="1:14" ht="13.5">
      <c r="A3094"/>
      <c r="B3094"/>
      <c r="C3094"/>
      <c r="D3094"/>
      <c r="E3094"/>
      <c r="F3094"/>
      <c r="G3094"/>
      <c r="H3094"/>
      <c r="I3094"/>
      <c r="J3094"/>
      <c r="K3094"/>
      <c r="L3094"/>
      <c r="N3094"/>
    </row>
    <row r="3095" spans="1:14" ht="13.5">
      <c r="A3095"/>
      <c r="B3095"/>
      <c r="C3095"/>
      <c r="D3095"/>
      <c r="E3095"/>
      <c r="F3095"/>
      <c r="G3095"/>
      <c r="H3095"/>
      <c r="I3095"/>
      <c r="J3095"/>
      <c r="K3095"/>
      <c r="L3095"/>
      <c r="N3095"/>
    </row>
    <row r="3096" spans="1:14" ht="13.5">
      <c r="A3096"/>
      <c r="B3096"/>
      <c r="C3096"/>
      <c r="D3096"/>
      <c r="E3096"/>
      <c r="F3096"/>
      <c r="G3096"/>
      <c r="H3096"/>
      <c r="I3096"/>
      <c r="J3096"/>
      <c r="K3096"/>
      <c r="L3096"/>
      <c r="N3096"/>
    </row>
    <row r="3097" spans="1:14" ht="13.5">
      <c r="A3097"/>
      <c r="B3097"/>
      <c r="C3097"/>
      <c r="D3097"/>
      <c r="E3097"/>
      <c r="F3097"/>
      <c r="G3097"/>
      <c r="H3097"/>
      <c r="I3097"/>
      <c r="J3097"/>
      <c r="K3097"/>
      <c r="L3097"/>
      <c r="N3097"/>
    </row>
    <row r="3098" spans="1:14" ht="13.5">
      <c r="A3098"/>
      <c r="B3098"/>
      <c r="C3098"/>
      <c r="D3098"/>
      <c r="E3098"/>
      <c r="F3098"/>
      <c r="G3098"/>
      <c r="H3098"/>
      <c r="I3098"/>
      <c r="J3098"/>
      <c r="K3098"/>
      <c r="L3098"/>
      <c r="N3098"/>
    </row>
    <row r="3099" spans="1:14" ht="13.5">
      <c r="A3099"/>
      <c r="B3099"/>
      <c r="C3099"/>
      <c r="D3099"/>
      <c r="E3099"/>
      <c r="F3099"/>
      <c r="G3099"/>
      <c r="H3099"/>
      <c r="I3099"/>
      <c r="J3099"/>
      <c r="K3099"/>
      <c r="L3099"/>
      <c r="N3099"/>
    </row>
    <row r="3100" spans="1:14" ht="13.5">
      <c r="A3100"/>
      <c r="B3100"/>
      <c r="C3100"/>
      <c r="D3100"/>
      <c r="E3100"/>
      <c r="F3100"/>
      <c r="G3100"/>
      <c r="H3100"/>
      <c r="I3100"/>
      <c r="J3100"/>
      <c r="K3100"/>
      <c r="L3100"/>
      <c r="N3100"/>
    </row>
    <row r="3101" spans="1:14" ht="13.5">
      <c r="A3101"/>
      <c r="B3101"/>
      <c r="C3101"/>
      <c r="D3101"/>
      <c r="E3101"/>
      <c r="F3101"/>
      <c r="G3101"/>
      <c r="H3101"/>
      <c r="I3101"/>
      <c r="J3101"/>
      <c r="K3101"/>
      <c r="L3101"/>
      <c r="N3101"/>
    </row>
    <row r="3102" spans="1:14" ht="13.5">
      <c r="A3102"/>
      <c r="B3102"/>
      <c r="C3102"/>
      <c r="D3102"/>
      <c r="E3102"/>
      <c r="F3102"/>
      <c r="G3102"/>
      <c r="H3102"/>
      <c r="I3102"/>
      <c r="J3102"/>
      <c r="K3102"/>
      <c r="L3102"/>
      <c r="N3102"/>
    </row>
    <row r="3103" spans="1:14" ht="13.5">
      <c r="A3103"/>
      <c r="B3103"/>
      <c r="C3103"/>
      <c r="D3103"/>
      <c r="E3103"/>
      <c r="F3103"/>
      <c r="G3103"/>
      <c r="H3103"/>
      <c r="I3103"/>
      <c r="J3103"/>
      <c r="K3103"/>
      <c r="L3103"/>
      <c r="N3103"/>
    </row>
    <row r="3104" spans="1:14" ht="13.5">
      <c r="A3104"/>
      <c r="B3104"/>
      <c r="C3104"/>
      <c r="D3104"/>
      <c r="E3104"/>
      <c r="F3104"/>
      <c r="G3104"/>
      <c r="H3104"/>
      <c r="I3104"/>
      <c r="J3104"/>
      <c r="K3104"/>
      <c r="L3104"/>
      <c r="N3104"/>
    </row>
    <row r="3105" spans="1:14" ht="13.5">
      <c r="A3105"/>
      <c r="B3105"/>
      <c r="C3105"/>
      <c r="D3105"/>
      <c r="E3105"/>
      <c r="F3105"/>
      <c r="G3105"/>
      <c r="H3105"/>
      <c r="I3105"/>
      <c r="J3105"/>
      <c r="K3105"/>
      <c r="L3105"/>
      <c r="N3105"/>
    </row>
    <row r="3106" spans="1:14" ht="13.5">
      <c r="A3106"/>
      <c r="B3106"/>
      <c r="C3106"/>
      <c r="D3106"/>
      <c r="E3106"/>
      <c r="F3106"/>
      <c r="G3106"/>
      <c r="H3106"/>
      <c r="I3106"/>
      <c r="J3106"/>
      <c r="K3106"/>
      <c r="L3106"/>
      <c r="N3106"/>
    </row>
    <row r="3107" spans="1:14" ht="13.5">
      <c r="A3107"/>
      <c r="B3107"/>
      <c r="C3107"/>
      <c r="D3107"/>
      <c r="E3107"/>
      <c r="F3107"/>
      <c r="G3107"/>
      <c r="H3107"/>
      <c r="I3107"/>
      <c r="J3107"/>
      <c r="K3107"/>
      <c r="L3107"/>
      <c r="N3107"/>
    </row>
    <row r="3108" spans="1:14" ht="13.5">
      <c r="A3108"/>
      <c r="B3108"/>
      <c r="C3108"/>
      <c r="D3108"/>
      <c r="E3108"/>
      <c r="F3108"/>
      <c r="G3108"/>
      <c r="H3108"/>
      <c r="I3108"/>
      <c r="J3108"/>
      <c r="K3108"/>
      <c r="L3108"/>
      <c r="N3108"/>
    </row>
    <row r="3109" spans="1:14" ht="13.5">
      <c r="A3109"/>
      <c r="B3109"/>
      <c r="C3109"/>
      <c r="D3109"/>
      <c r="E3109"/>
      <c r="F3109"/>
      <c r="G3109"/>
      <c r="H3109"/>
      <c r="I3109"/>
      <c r="J3109"/>
      <c r="K3109"/>
      <c r="L3109"/>
      <c r="N3109"/>
    </row>
    <row r="3110" spans="1:14" ht="13.5">
      <c r="A3110"/>
      <c r="B3110"/>
      <c r="C3110"/>
      <c r="D3110"/>
      <c r="E3110"/>
      <c r="F3110"/>
      <c r="G3110"/>
      <c r="H3110"/>
      <c r="I3110"/>
      <c r="J3110"/>
      <c r="K3110"/>
      <c r="L3110"/>
      <c r="N3110"/>
    </row>
    <row r="3111" spans="1:14" ht="13.5">
      <c r="A3111"/>
      <c r="B3111"/>
      <c r="C3111"/>
      <c r="D3111"/>
      <c r="E3111"/>
      <c r="F3111"/>
      <c r="G3111"/>
      <c r="H3111"/>
      <c r="I3111"/>
      <c r="J3111"/>
      <c r="K3111"/>
      <c r="L3111"/>
      <c r="N3111"/>
    </row>
    <row r="3112" spans="1:14" ht="13.5">
      <c r="A3112"/>
      <c r="B3112"/>
      <c r="C3112"/>
      <c r="D3112"/>
      <c r="E3112"/>
      <c r="F3112"/>
      <c r="G3112"/>
      <c r="H3112"/>
      <c r="I3112"/>
      <c r="J3112"/>
      <c r="K3112"/>
      <c r="L3112"/>
      <c r="N3112"/>
    </row>
    <row r="3113" spans="1:14" ht="13.5">
      <c r="A3113"/>
      <c r="B3113"/>
      <c r="C3113"/>
      <c r="D3113"/>
      <c r="E3113"/>
      <c r="F3113"/>
      <c r="G3113"/>
      <c r="H3113"/>
      <c r="I3113"/>
      <c r="J3113"/>
      <c r="K3113"/>
      <c r="L3113"/>
      <c r="N3113"/>
    </row>
    <row r="3114" spans="1:14" ht="13.5">
      <c r="A3114"/>
      <c r="B3114"/>
      <c r="C3114"/>
      <c r="D3114"/>
      <c r="E3114"/>
      <c r="F3114"/>
      <c r="G3114"/>
      <c r="H3114"/>
      <c r="I3114"/>
      <c r="J3114"/>
      <c r="K3114"/>
      <c r="L3114"/>
      <c r="N3114"/>
    </row>
    <row r="3115" spans="1:14" ht="13.5">
      <c r="A3115"/>
      <c r="B3115"/>
      <c r="C3115"/>
      <c r="D3115"/>
      <c r="E3115"/>
      <c r="F3115"/>
      <c r="G3115"/>
      <c r="H3115"/>
      <c r="I3115"/>
      <c r="J3115"/>
      <c r="K3115"/>
      <c r="L3115"/>
      <c r="N3115"/>
    </row>
    <row r="3116" spans="1:14" ht="13.5">
      <c r="A3116"/>
      <c r="B3116"/>
      <c r="C3116"/>
      <c r="D3116"/>
      <c r="E3116"/>
      <c r="F3116"/>
      <c r="G3116"/>
      <c r="H3116"/>
      <c r="I3116"/>
      <c r="J3116"/>
      <c r="K3116"/>
      <c r="L3116"/>
      <c r="N3116"/>
    </row>
    <row r="3117" spans="1:14" ht="13.5">
      <c r="A3117"/>
      <c r="B3117"/>
      <c r="C3117"/>
      <c r="D3117"/>
      <c r="E3117"/>
      <c r="F3117"/>
      <c r="G3117"/>
      <c r="H3117"/>
      <c r="I3117"/>
      <c r="J3117"/>
      <c r="K3117"/>
      <c r="L3117"/>
      <c r="N3117"/>
    </row>
    <row r="3118" spans="1:14" ht="13.5">
      <c r="A3118"/>
      <c r="B3118"/>
      <c r="C3118"/>
      <c r="D3118"/>
      <c r="E3118"/>
      <c r="F3118"/>
      <c r="G3118"/>
      <c r="H3118"/>
      <c r="I3118"/>
      <c r="J3118"/>
      <c r="K3118"/>
      <c r="L3118"/>
      <c r="N3118"/>
    </row>
    <row r="3119" spans="1:14" ht="13.5">
      <c r="A3119"/>
      <c r="B3119"/>
      <c r="C3119"/>
      <c r="D3119"/>
      <c r="E3119"/>
      <c r="F3119"/>
      <c r="G3119"/>
      <c r="H3119"/>
      <c r="I3119"/>
      <c r="J3119"/>
      <c r="K3119"/>
      <c r="L3119"/>
      <c r="N3119"/>
    </row>
    <row r="3120" spans="1:14" ht="13.5">
      <c r="A3120"/>
      <c r="B3120"/>
      <c r="C3120"/>
      <c r="D3120"/>
      <c r="E3120"/>
      <c r="F3120"/>
      <c r="G3120"/>
      <c r="H3120"/>
      <c r="I3120"/>
      <c r="J3120"/>
      <c r="K3120"/>
      <c r="L3120"/>
      <c r="N3120"/>
    </row>
    <row r="3121" spans="1:14" ht="13.5">
      <c r="A3121"/>
      <c r="B3121"/>
      <c r="C3121"/>
      <c r="D3121"/>
      <c r="E3121"/>
      <c r="F3121"/>
      <c r="G3121"/>
      <c r="H3121"/>
      <c r="I3121"/>
      <c r="J3121"/>
      <c r="K3121"/>
      <c r="L3121"/>
      <c r="N3121"/>
    </row>
    <row r="3122" spans="1:14" ht="13.5">
      <c r="A3122"/>
      <c r="B3122"/>
      <c r="C3122"/>
      <c r="D3122"/>
      <c r="E3122"/>
      <c r="F3122"/>
      <c r="G3122"/>
      <c r="H3122"/>
      <c r="I3122"/>
      <c r="J3122"/>
      <c r="K3122"/>
      <c r="L3122"/>
      <c r="N3122"/>
    </row>
    <row r="3123" spans="1:14" ht="13.5">
      <c r="A3123"/>
      <c r="B3123"/>
      <c r="C3123"/>
      <c r="D3123"/>
      <c r="E3123"/>
      <c r="F3123"/>
      <c r="G3123"/>
      <c r="H3123"/>
      <c r="I3123"/>
      <c r="J3123"/>
      <c r="K3123"/>
      <c r="L3123"/>
      <c r="N3123"/>
    </row>
    <row r="3124" spans="1:14" ht="13.5">
      <c r="A3124"/>
      <c r="B3124"/>
      <c r="C3124"/>
      <c r="D3124"/>
      <c r="E3124"/>
      <c r="F3124"/>
      <c r="G3124"/>
      <c r="H3124"/>
      <c r="I3124"/>
      <c r="J3124"/>
      <c r="K3124"/>
      <c r="L3124"/>
      <c r="N3124"/>
    </row>
    <row r="3125" spans="1:14" ht="13.5">
      <c r="A3125"/>
      <c r="B3125"/>
      <c r="C3125"/>
      <c r="D3125"/>
      <c r="E3125"/>
      <c r="F3125"/>
      <c r="G3125"/>
      <c r="H3125"/>
      <c r="I3125"/>
      <c r="J3125"/>
      <c r="K3125"/>
      <c r="L3125"/>
      <c r="N3125"/>
    </row>
    <row r="3126" spans="1:14" ht="13.5">
      <c r="A3126"/>
      <c r="B3126"/>
      <c r="C3126"/>
      <c r="D3126"/>
      <c r="E3126"/>
      <c r="F3126"/>
      <c r="G3126"/>
      <c r="H3126"/>
      <c r="I3126"/>
      <c r="J3126"/>
      <c r="K3126"/>
      <c r="L3126"/>
      <c r="N3126"/>
    </row>
    <row r="3127" spans="1:14" ht="13.5">
      <c r="A3127"/>
      <c r="B3127"/>
      <c r="C3127"/>
      <c r="D3127"/>
      <c r="E3127"/>
      <c r="F3127"/>
      <c r="G3127"/>
      <c r="H3127"/>
      <c r="I3127"/>
      <c r="J3127"/>
      <c r="K3127"/>
      <c r="L3127"/>
      <c r="N3127"/>
    </row>
    <row r="3128" spans="1:14" ht="13.5">
      <c r="A3128"/>
      <c r="B3128"/>
      <c r="C3128"/>
      <c r="D3128"/>
      <c r="E3128"/>
      <c r="F3128"/>
      <c r="G3128"/>
      <c r="H3128"/>
      <c r="I3128"/>
      <c r="J3128"/>
      <c r="K3128"/>
      <c r="L3128"/>
      <c r="N3128"/>
    </row>
    <row r="3129" spans="1:14" ht="13.5">
      <c r="A3129"/>
      <c r="B3129"/>
      <c r="C3129"/>
      <c r="D3129"/>
      <c r="E3129"/>
      <c r="F3129"/>
      <c r="G3129"/>
      <c r="H3129"/>
      <c r="I3129"/>
      <c r="J3129"/>
      <c r="K3129"/>
      <c r="L3129"/>
      <c r="N3129"/>
    </row>
    <row r="3130" spans="1:14" ht="13.5">
      <c r="A3130"/>
      <c r="B3130"/>
      <c r="C3130"/>
      <c r="D3130"/>
      <c r="E3130"/>
      <c r="F3130"/>
      <c r="G3130"/>
      <c r="H3130"/>
      <c r="I3130"/>
      <c r="J3130"/>
      <c r="K3130"/>
      <c r="L3130"/>
      <c r="N3130"/>
    </row>
    <row r="3131" spans="1:14" ht="13.5">
      <c r="A3131"/>
      <c r="B3131"/>
      <c r="C3131"/>
      <c r="D3131"/>
      <c r="E3131"/>
      <c r="F3131"/>
      <c r="G3131"/>
      <c r="H3131"/>
      <c r="I3131"/>
      <c r="J3131"/>
      <c r="K3131"/>
      <c r="L3131"/>
      <c r="N3131"/>
    </row>
    <row r="3132" spans="1:14" ht="13.5">
      <c r="A3132"/>
      <c r="B3132"/>
      <c r="C3132"/>
      <c r="D3132"/>
      <c r="E3132"/>
      <c r="F3132"/>
      <c r="G3132"/>
      <c r="H3132"/>
      <c r="I3132"/>
      <c r="J3132"/>
      <c r="K3132"/>
      <c r="L3132"/>
      <c r="N3132"/>
    </row>
    <row r="3133" spans="1:14" ht="13.5">
      <c r="A3133"/>
      <c r="B3133"/>
      <c r="C3133"/>
      <c r="D3133"/>
      <c r="E3133"/>
      <c r="F3133"/>
      <c r="G3133"/>
      <c r="H3133"/>
      <c r="I3133"/>
      <c r="J3133"/>
      <c r="K3133"/>
      <c r="L3133"/>
      <c r="N3133"/>
    </row>
    <row r="3134" spans="1:14" ht="13.5">
      <c r="A3134"/>
      <c r="B3134"/>
      <c r="C3134"/>
      <c r="D3134"/>
      <c r="E3134"/>
      <c r="F3134"/>
      <c r="G3134"/>
      <c r="H3134"/>
      <c r="I3134"/>
      <c r="J3134"/>
      <c r="K3134"/>
      <c r="L3134"/>
      <c r="N3134"/>
    </row>
    <row r="3135" spans="1:14" ht="13.5">
      <c r="A3135"/>
      <c r="B3135"/>
      <c r="C3135"/>
      <c r="D3135"/>
      <c r="E3135"/>
      <c r="F3135"/>
      <c r="G3135"/>
      <c r="H3135"/>
      <c r="I3135"/>
      <c r="J3135"/>
      <c r="K3135"/>
      <c r="L3135"/>
      <c r="N3135"/>
    </row>
    <row r="3136" spans="1:14" ht="13.5">
      <c r="A3136"/>
      <c r="B3136"/>
      <c r="C3136"/>
      <c r="D3136"/>
      <c r="E3136"/>
      <c r="F3136"/>
      <c r="G3136"/>
      <c r="H3136"/>
      <c r="I3136"/>
      <c r="J3136"/>
      <c r="K3136"/>
      <c r="L3136"/>
      <c r="N3136"/>
    </row>
    <row r="3137" spans="1:14" ht="13.5">
      <c r="A3137"/>
      <c r="B3137"/>
      <c r="C3137"/>
      <c r="D3137"/>
      <c r="E3137"/>
      <c r="F3137"/>
      <c r="G3137"/>
      <c r="H3137"/>
      <c r="I3137"/>
      <c r="J3137"/>
      <c r="K3137"/>
      <c r="L3137"/>
      <c r="N3137"/>
    </row>
    <row r="3138" spans="1:14" ht="13.5">
      <c r="A3138"/>
      <c r="B3138"/>
      <c r="C3138"/>
      <c r="D3138"/>
      <c r="E3138"/>
      <c r="F3138"/>
      <c r="G3138"/>
      <c r="H3138"/>
      <c r="I3138"/>
      <c r="J3138"/>
      <c r="K3138"/>
      <c r="L3138"/>
      <c r="N3138"/>
    </row>
    <row r="3139" spans="1:14" ht="13.5">
      <c r="A3139"/>
      <c r="B3139"/>
      <c r="C3139"/>
      <c r="D3139"/>
      <c r="E3139"/>
      <c r="F3139"/>
      <c r="G3139"/>
      <c r="H3139"/>
      <c r="I3139"/>
      <c r="J3139"/>
      <c r="K3139"/>
      <c r="L3139"/>
      <c r="N3139"/>
    </row>
    <row r="3140" spans="1:14" ht="13.5">
      <c r="A3140"/>
      <c r="B3140"/>
      <c r="C3140"/>
      <c r="D3140"/>
      <c r="E3140"/>
      <c r="F3140"/>
      <c r="G3140"/>
      <c r="H3140"/>
      <c r="I3140"/>
      <c r="J3140"/>
      <c r="K3140"/>
      <c r="L3140"/>
      <c r="N3140"/>
    </row>
    <row r="3141" spans="1:14" ht="13.5">
      <c r="A3141"/>
      <c r="B3141"/>
      <c r="C3141"/>
      <c r="D3141"/>
      <c r="E3141"/>
      <c r="F3141"/>
      <c r="G3141"/>
      <c r="H3141"/>
      <c r="I3141"/>
      <c r="J3141"/>
      <c r="K3141"/>
      <c r="L3141"/>
      <c r="N3141"/>
    </row>
    <row r="3142" spans="1:14" ht="13.5">
      <c r="A3142"/>
      <c r="B3142"/>
      <c r="C3142"/>
      <c r="D3142"/>
      <c r="E3142"/>
      <c r="F3142"/>
      <c r="G3142"/>
      <c r="H3142"/>
      <c r="I3142"/>
      <c r="J3142"/>
      <c r="K3142"/>
      <c r="L3142"/>
      <c r="N3142"/>
    </row>
    <row r="3143" spans="1:14" ht="13.5">
      <c r="A3143"/>
      <c r="B3143"/>
      <c r="C3143"/>
      <c r="D3143"/>
      <c r="E3143"/>
      <c r="F3143"/>
      <c r="G3143"/>
      <c r="H3143"/>
      <c r="I3143"/>
      <c r="J3143"/>
      <c r="K3143"/>
      <c r="L3143"/>
      <c r="N3143"/>
    </row>
    <row r="3144" spans="1:14" ht="13.5">
      <c r="A3144"/>
      <c r="B3144"/>
      <c r="C3144"/>
      <c r="D3144"/>
      <c r="E3144"/>
      <c r="F3144"/>
      <c r="G3144"/>
      <c r="H3144"/>
      <c r="I3144"/>
      <c r="J3144"/>
      <c r="K3144"/>
      <c r="L3144"/>
      <c r="N3144"/>
    </row>
    <row r="3145" spans="1:14" ht="13.5">
      <c r="A3145"/>
      <c r="B3145"/>
      <c r="C3145"/>
      <c r="D3145"/>
      <c r="E3145"/>
      <c r="F3145"/>
      <c r="G3145"/>
      <c r="H3145"/>
      <c r="I3145"/>
      <c r="J3145"/>
      <c r="K3145"/>
      <c r="L3145"/>
      <c r="N3145"/>
    </row>
    <row r="3146" spans="1:14" ht="13.5">
      <c r="A3146"/>
      <c r="B3146"/>
      <c r="C3146"/>
      <c r="D3146"/>
      <c r="E3146"/>
      <c r="F3146"/>
      <c r="G3146"/>
      <c r="H3146"/>
      <c r="I3146"/>
      <c r="J3146"/>
      <c r="K3146"/>
      <c r="L3146"/>
      <c r="N3146"/>
    </row>
    <row r="3147" spans="1:14" ht="13.5">
      <c r="A3147"/>
      <c r="B3147"/>
      <c r="C3147"/>
      <c r="D3147"/>
      <c r="E3147"/>
      <c r="F3147"/>
      <c r="G3147"/>
      <c r="H3147"/>
      <c r="I3147"/>
      <c r="J3147"/>
      <c r="K3147"/>
      <c r="L3147"/>
      <c r="N3147"/>
    </row>
    <row r="3148" spans="1:14" ht="13.5">
      <c r="A3148"/>
      <c r="B3148"/>
      <c r="C3148"/>
      <c r="D3148"/>
      <c r="E3148"/>
      <c r="F3148"/>
      <c r="G3148"/>
      <c r="H3148"/>
      <c r="I3148"/>
      <c r="J3148"/>
      <c r="K3148"/>
      <c r="L3148"/>
      <c r="N3148"/>
    </row>
    <row r="3149" spans="1:14" ht="13.5">
      <c r="A3149"/>
      <c r="B3149"/>
      <c r="C3149"/>
      <c r="D3149"/>
      <c r="E3149"/>
      <c r="F3149"/>
      <c r="G3149"/>
      <c r="H3149"/>
      <c r="I3149"/>
      <c r="J3149"/>
      <c r="K3149"/>
      <c r="L3149"/>
      <c r="N3149"/>
    </row>
    <row r="3150" spans="1:14" ht="13.5">
      <c r="A3150"/>
      <c r="B3150"/>
      <c r="C3150"/>
      <c r="D3150"/>
      <c r="E3150"/>
      <c r="F3150"/>
      <c r="G3150"/>
      <c r="H3150"/>
      <c r="I3150"/>
      <c r="J3150"/>
      <c r="K3150"/>
      <c r="L3150"/>
      <c r="N3150"/>
    </row>
    <row r="3151" spans="1:14" ht="13.5">
      <c r="A3151"/>
      <c r="B3151"/>
      <c r="C3151"/>
      <c r="D3151"/>
      <c r="E3151"/>
      <c r="F3151"/>
      <c r="G3151"/>
      <c r="H3151"/>
      <c r="I3151"/>
      <c r="J3151"/>
      <c r="K3151"/>
      <c r="L3151"/>
      <c r="N3151"/>
    </row>
    <row r="3152" spans="1:14" ht="13.5">
      <c r="A3152"/>
      <c r="B3152"/>
      <c r="C3152"/>
      <c r="D3152"/>
      <c r="E3152"/>
      <c r="F3152"/>
      <c r="G3152"/>
      <c r="H3152"/>
      <c r="I3152"/>
      <c r="J3152"/>
      <c r="K3152"/>
      <c r="L3152"/>
      <c r="N3152"/>
    </row>
    <row r="3153" spans="1:14" ht="13.5">
      <c r="A3153"/>
      <c r="B3153"/>
      <c r="C3153"/>
      <c r="D3153"/>
      <c r="E3153"/>
      <c r="F3153"/>
      <c r="G3153"/>
      <c r="H3153"/>
      <c r="I3153"/>
      <c r="J3153"/>
      <c r="K3153"/>
      <c r="L3153"/>
      <c r="N3153"/>
    </row>
    <row r="3154" spans="1:14" ht="13.5">
      <c r="A3154"/>
      <c r="B3154"/>
      <c r="C3154"/>
      <c r="D3154"/>
      <c r="E3154"/>
      <c r="F3154"/>
      <c r="G3154"/>
      <c r="H3154"/>
      <c r="I3154"/>
      <c r="J3154"/>
      <c r="K3154"/>
      <c r="L3154"/>
      <c r="N3154"/>
    </row>
    <row r="3155" spans="1:14" ht="13.5">
      <c r="A3155"/>
      <c r="B3155"/>
      <c r="C3155"/>
      <c r="D3155"/>
      <c r="E3155"/>
      <c r="F3155"/>
      <c r="G3155"/>
      <c r="H3155"/>
      <c r="I3155"/>
      <c r="J3155"/>
      <c r="K3155"/>
      <c r="L3155"/>
      <c r="N3155"/>
    </row>
    <row r="3156" spans="1:14" ht="13.5">
      <c r="A3156"/>
      <c r="B3156"/>
      <c r="C3156"/>
      <c r="D3156"/>
      <c r="E3156"/>
      <c r="F3156"/>
      <c r="G3156"/>
      <c r="H3156"/>
      <c r="I3156"/>
      <c r="J3156"/>
      <c r="K3156"/>
      <c r="L3156"/>
      <c r="N3156"/>
    </row>
    <row r="3157" spans="1:14" ht="13.5">
      <c r="A3157"/>
      <c r="B3157"/>
      <c r="C3157"/>
      <c r="D3157"/>
      <c r="E3157"/>
      <c r="F3157"/>
      <c r="G3157"/>
      <c r="H3157"/>
      <c r="I3157"/>
      <c r="J3157"/>
      <c r="K3157"/>
      <c r="L3157"/>
      <c r="N3157"/>
    </row>
    <row r="3158" spans="1:14" ht="13.5">
      <c r="A3158"/>
      <c r="B3158"/>
      <c r="C3158"/>
      <c r="D3158"/>
      <c r="E3158"/>
      <c r="F3158"/>
      <c r="G3158"/>
      <c r="H3158"/>
      <c r="I3158"/>
      <c r="J3158"/>
      <c r="K3158"/>
      <c r="L3158"/>
      <c r="N3158"/>
    </row>
    <row r="3159" spans="1:14" ht="13.5">
      <c r="A3159"/>
      <c r="B3159"/>
      <c r="C3159"/>
      <c r="D3159"/>
      <c r="E3159"/>
      <c r="F3159"/>
      <c r="G3159"/>
      <c r="H3159"/>
      <c r="I3159"/>
      <c r="J3159"/>
      <c r="K3159"/>
      <c r="L3159"/>
      <c r="N3159"/>
    </row>
    <row r="3160" spans="1:14" ht="13.5">
      <c r="A3160"/>
      <c r="B3160"/>
      <c r="C3160"/>
      <c r="D3160"/>
      <c r="E3160"/>
      <c r="F3160"/>
      <c r="G3160"/>
      <c r="H3160"/>
      <c r="I3160"/>
      <c r="J3160"/>
      <c r="K3160"/>
      <c r="L3160"/>
      <c r="N3160"/>
    </row>
    <row r="3161" spans="1:14" ht="13.5">
      <c r="A3161"/>
      <c r="B3161"/>
      <c r="C3161"/>
      <c r="D3161"/>
      <c r="E3161"/>
      <c r="F3161"/>
      <c r="G3161"/>
      <c r="H3161"/>
      <c r="I3161"/>
      <c r="J3161"/>
      <c r="K3161"/>
      <c r="L3161"/>
      <c r="N3161"/>
    </row>
    <row r="3162" spans="1:14" ht="13.5">
      <c r="A3162"/>
      <c r="B3162"/>
      <c r="C3162"/>
      <c r="D3162"/>
      <c r="E3162"/>
      <c r="F3162"/>
      <c r="G3162"/>
      <c r="H3162"/>
      <c r="I3162"/>
      <c r="J3162"/>
      <c r="K3162"/>
      <c r="L3162"/>
      <c r="N3162"/>
    </row>
    <row r="3163" spans="1:14" ht="13.5">
      <c r="A3163"/>
      <c r="B3163"/>
      <c r="C3163"/>
      <c r="D3163"/>
      <c r="E3163"/>
      <c r="F3163"/>
      <c r="G3163"/>
      <c r="H3163"/>
      <c r="I3163"/>
      <c r="J3163"/>
      <c r="K3163"/>
      <c r="L3163"/>
      <c r="N3163"/>
    </row>
    <row r="3164" spans="1:14" ht="13.5">
      <c r="A3164"/>
      <c r="B3164"/>
      <c r="C3164"/>
      <c r="D3164"/>
      <c r="E3164"/>
      <c r="F3164"/>
      <c r="G3164"/>
      <c r="H3164"/>
      <c r="I3164"/>
      <c r="J3164"/>
      <c r="K3164"/>
      <c r="L3164"/>
      <c r="N3164"/>
    </row>
    <row r="3165" spans="1:14" ht="13.5">
      <c r="A3165"/>
      <c r="B3165"/>
      <c r="C3165"/>
      <c r="D3165"/>
      <c r="E3165"/>
      <c r="F3165"/>
      <c r="G3165"/>
      <c r="H3165"/>
      <c r="I3165"/>
      <c r="J3165"/>
      <c r="K3165"/>
      <c r="L3165"/>
      <c r="N3165"/>
    </row>
    <row r="3166" spans="1:14" ht="13.5">
      <c r="A3166"/>
      <c r="B3166"/>
      <c r="C3166"/>
      <c r="D3166"/>
      <c r="E3166"/>
      <c r="F3166"/>
      <c r="G3166"/>
      <c r="H3166"/>
      <c r="I3166"/>
      <c r="J3166"/>
      <c r="K3166"/>
      <c r="L3166"/>
      <c r="N3166"/>
    </row>
    <row r="3167" spans="1:14" ht="13.5">
      <c r="A3167"/>
      <c r="B3167"/>
      <c r="C3167"/>
      <c r="D3167"/>
      <c r="E3167"/>
      <c r="F3167"/>
      <c r="G3167"/>
      <c r="H3167"/>
      <c r="I3167"/>
      <c r="J3167"/>
      <c r="K3167"/>
      <c r="L3167"/>
      <c r="N3167"/>
    </row>
    <row r="3168" spans="1:14" ht="13.5">
      <c r="A3168"/>
      <c r="B3168"/>
      <c r="C3168"/>
      <c r="D3168"/>
      <c r="E3168"/>
      <c r="F3168"/>
      <c r="G3168"/>
      <c r="H3168"/>
      <c r="I3168"/>
      <c r="J3168"/>
      <c r="K3168"/>
      <c r="L3168"/>
      <c r="N3168"/>
    </row>
    <row r="3169" spans="1:14" ht="13.5">
      <c r="A3169"/>
      <c r="B3169"/>
      <c r="C3169"/>
      <c r="D3169"/>
      <c r="E3169"/>
      <c r="F3169"/>
      <c r="G3169"/>
      <c r="H3169"/>
      <c r="I3169"/>
      <c r="J3169"/>
      <c r="K3169"/>
      <c r="L3169"/>
      <c r="N3169"/>
    </row>
    <row r="3170" spans="1:14" ht="13.5">
      <c r="A3170"/>
      <c r="B3170"/>
      <c r="C3170"/>
      <c r="D3170"/>
      <c r="E3170"/>
      <c r="F3170"/>
      <c r="G3170"/>
      <c r="H3170"/>
      <c r="I3170"/>
      <c r="J3170"/>
      <c r="K3170"/>
      <c r="L3170"/>
      <c r="N3170"/>
    </row>
    <row r="3171" spans="1:14" ht="13.5">
      <c r="A3171"/>
      <c r="B3171"/>
      <c r="C3171"/>
      <c r="D3171"/>
      <c r="E3171"/>
      <c r="F3171"/>
      <c r="G3171"/>
      <c r="H3171"/>
      <c r="I3171"/>
      <c r="J3171"/>
      <c r="K3171"/>
      <c r="L3171"/>
      <c r="N3171"/>
    </row>
    <row r="3172" spans="1:14" ht="13.5">
      <c r="A3172"/>
      <c r="B3172"/>
      <c r="C3172"/>
      <c r="D3172"/>
      <c r="E3172"/>
      <c r="F3172"/>
      <c r="G3172"/>
      <c r="H3172"/>
      <c r="I3172"/>
      <c r="J3172"/>
      <c r="K3172"/>
      <c r="L3172"/>
      <c r="N3172"/>
    </row>
    <row r="3173" spans="1:14" ht="13.5">
      <c r="A3173"/>
      <c r="B3173"/>
      <c r="C3173"/>
      <c r="D3173"/>
      <c r="E3173"/>
      <c r="F3173"/>
      <c r="G3173"/>
      <c r="H3173"/>
      <c r="I3173"/>
      <c r="J3173"/>
      <c r="K3173"/>
      <c r="L3173"/>
      <c r="N3173"/>
    </row>
    <row r="3174" spans="1:14" ht="13.5">
      <c r="A3174"/>
      <c r="B3174"/>
      <c r="C3174"/>
      <c r="D3174"/>
      <c r="E3174"/>
      <c r="F3174"/>
      <c r="G3174"/>
      <c r="H3174"/>
      <c r="I3174"/>
      <c r="J3174"/>
      <c r="K3174"/>
      <c r="L3174"/>
      <c r="N3174"/>
    </row>
    <row r="3175" spans="1:14" ht="13.5">
      <c r="A3175"/>
      <c r="B3175"/>
      <c r="C3175"/>
      <c r="D3175"/>
      <c r="E3175"/>
      <c r="F3175"/>
      <c r="G3175"/>
      <c r="H3175"/>
      <c r="I3175"/>
      <c r="J3175"/>
      <c r="K3175"/>
      <c r="L3175"/>
      <c r="N3175"/>
    </row>
    <row r="3176" spans="1:14" ht="13.5">
      <c r="A3176"/>
      <c r="B3176"/>
      <c r="C3176"/>
      <c r="D3176"/>
      <c r="E3176"/>
      <c r="F3176"/>
      <c r="G3176"/>
      <c r="H3176"/>
      <c r="I3176"/>
      <c r="J3176"/>
      <c r="K3176"/>
      <c r="L3176"/>
      <c r="N3176"/>
    </row>
    <row r="3177" spans="1:14" ht="13.5">
      <c r="A3177"/>
      <c r="B3177"/>
      <c r="C3177"/>
      <c r="D3177"/>
      <c r="E3177"/>
      <c r="F3177"/>
      <c r="G3177"/>
      <c r="H3177"/>
      <c r="I3177"/>
      <c r="J3177"/>
      <c r="K3177"/>
      <c r="L3177"/>
      <c r="N3177"/>
    </row>
    <row r="3178" spans="1:14" ht="13.5">
      <c r="A3178"/>
      <c r="B3178"/>
      <c r="C3178"/>
      <c r="D3178"/>
      <c r="E3178"/>
      <c r="F3178"/>
      <c r="G3178"/>
      <c r="H3178"/>
      <c r="I3178"/>
      <c r="J3178"/>
      <c r="K3178"/>
      <c r="L3178"/>
      <c r="N3178"/>
    </row>
    <row r="3179" spans="1:14" ht="13.5">
      <c r="A3179"/>
      <c r="B3179"/>
      <c r="C3179"/>
      <c r="D3179"/>
      <c r="E3179"/>
      <c r="F3179"/>
      <c r="G3179"/>
      <c r="H3179"/>
      <c r="I3179"/>
      <c r="J3179"/>
      <c r="K3179"/>
      <c r="L3179"/>
      <c r="N3179"/>
    </row>
    <row r="3180" spans="1:14" ht="13.5">
      <c r="A3180"/>
      <c r="B3180"/>
      <c r="C3180"/>
      <c r="D3180"/>
      <c r="E3180"/>
      <c r="F3180"/>
      <c r="G3180"/>
      <c r="H3180"/>
      <c r="I3180"/>
      <c r="J3180"/>
      <c r="K3180"/>
      <c r="L3180"/>
      <c r="N3180"/>
    </row>
    <row r="3181" spans="1:14" ht="13.5">
      <c r="A3181"/>
      <c r="B3181"/>
      <c r="C3181"/>
      <c r="D3181"/>
      <c r="E3181"/>
      <c r="F3181"/>
      <c r="G3181"/>
      <c r="H3181"/>
      <c r="I3181"/>
      <c r="J3181"/>
      <c r="K3181"/>
      <c r="L3181"/>
      <c r="N3181"/>
    </row>
    <row r="3182" spans="1:14" ht="13.5">
      <c r="A3182"/>
      <c r="B3182"/>
      <c r="C3182"/>
      <c r="D3182"/>
      <c r="E3182"/>
      <c r="F3182"/>
      <c r="G3182"/>
      <c r="H3182"/>
      <c r="I3182"/>
      <c r="J3182"/>
      <c r="K3182"/>
      <c r="L3182"/>
      <c r="N3182"/>
    </row>
    <row r="3183" spans="1:14" ht="13.5">
      <c r="A3183"/>
      <c r="B3183"/>
      <c r="C3183"/>
      <c r="D3183"/>
      <c r="E3183"/>
      <c r="F3183"/>
      <c r="G3183"/>
      <c r="H3183"/>
      <c r="I3183"/>
      <c r="J3183"/>
      <c r="K3183"/>
      <c r="L3183"/>
      <c r="N3183"/>
    </row>
    <row r="3184" spans="1:14" ht="13.5">
      <c r="A3184"/>
      <c r="B3184"/>
      <c r="C3184"/>
      <c r="D3184"/>
      <c r="E3184"/>
      <c r="F3184"/>
      <c r="G3184"/>
      <c r="H3184"/>
      <c r="I3184"/>
      <c r="J3184"/>
      <c r="K3184"/>
      <c r="L3184"/>
      <c r="N3184"/>
    </row>
    <row r="3185" spans="1:14" ht="13.5">
      <c r="A3185"/>
      <c r="B3185"/>
      <c r="C3185"/>
      <c r="D3185"/>
      <c r="E3185"/>
      <c r="F3185"/>
      <c r="G3185"/>
      <c r="H3185"/>
      <c r="I3185"/>
      <c r="J3185"/>
      <c r="K3185"/>
      <c r="L3185"/>
      <c r="N3185"/>
    </row>
    <row r="3186" spans="1:14" ht="13.5">
      <c r="A3186"/>
      <c r="B3186"/>
      <c r="C3186"/>
      <c r="D3186"/>
      <c r="E3186"/>
      <c r="F3186"/>
      <c r="G3186"/>
      <c r="H3186"/>
      <c r="I3186"/>
      <c r="J3186"/>
      <c r="K3186"/>
      <c r="L3186"/>
      <c r="N3186"/>
    </row>
    <row r="3187" spans="1:14" ht="13.5">
      <c r="A3187"/>
      <c r="B3187"/>
      <c r="C3187"/>
      <c r="D3187"/>
      <c r="E3187"/>
      <c r="F3187"/>
      <c r="G3187"/>
      <c r="H3187"/>
      <c r="I3187"/>
      <c r="J3187"/>
      <c r="K3187"/>
      <c r="L3187"/>
      <c r="N3187"/>
    </row>
    <row r="3188" spans="1:14" ht="13.5">
      <c r="A3188"/>
      <c r="B3188"/>
      <c r="C3188"/>
      <c r="D3188"/>
      <c r="E3188"/>
      <c r="F3188"/>
      <c r="G3188"/>
      <c r="H3188"/>
      <c r="I3188"/>
      <c r="J3188"/>
      <c r="K3188"/>
      <c r="L3188"/>
      <c r="N3188"/>
    </row>
    <row r="3189" spans="1:14" ht="13.5">
      <c r="A3189"/>
      <c r="B3189"/>
      <c r="C3189"/>
      <c r="D3189"/>
      <c r="E3189"/>
      <c r="F3189"/>
      <c r="G3189"/>
      <c r="H3189"/>
      <c r="I3189"/>
      <c r="J3189"/>
      <c r="K3189"/>
      <c r="L3189"/>
      <c r="N3189"/>
    </row>
    <row r="3190" spans="1:14" ht="13.5">
      <c r="A3190"/>
      <c r="B3190"/>
      <c r="C3190"/>
      <c r="D3190"/>
      <c r="E3190"/>
      <c r="F3190"/>
      <c r="G3190"/>
      <c r="H3190"/>
      <c r="I3190"/>
      <c r="J3190"/>
      <c r="K3190"/>
      <c r="L3190"/>
      <c r="N3190"/>
    </row>
    <row r="3191" spans="1:14" ht="13.5">
      <c r="A3191"/>
      <c r="B3191"/>
      <c r="C3191"/>
      <c r="D3191"/>
      <c r="E3191"/>
      <c r="F3191"/>
      <c r="G3191"/>
      <c r="H3191"/>
      <c r="I3191"/>
      <c r="J3191"/>
      <c r="K3191"/>
      <c r="L3191"/>
      <c r="N3191"/>
    </row>
    <row r="3192" spans="1:14" ht="13.5">
      <c r="A3192"/>
      <c r="B3192"/>
      <c r="C3192"/>
      <c r="D3192"/>
      <c r="E3192"/>
      <c r="F3192"/>
      <c r="G3192"/>
      <c r="H3192"/>
      <c r="I3192"/>
      <c r="J3192"/>
      <c r="K3192"/>
      <c r="L3192"/>
      <c r="N3192"/>
    </row>
    <row r="3193" spans="1:14" ht="13.5">
      <c r="A3193"/>
      <c r="B3193"/>
      <c r="C3193"/>
      <c r="D3193"/>
      <c r="E3193"/>
      <c r="F3193"/>
      <c r="G3193"/>
      <c r="H3193"/>
      <c r="I3193"/>
      <c r="J3193"/>
      <c r="K3193"/>
      <c r="L3193"/>
      <c r="N3193"/>
    </row>
    <row r="3194" spans="1:14" ht="13.5">
      <c r="A3194"/>
      <c r="B3194"/>
      <c r="C3194"/>
      <c r="D3194"/>
      <c r="E3194"/>
      <c r="F3194"/>
      <c r="G3194"/>
      <c r="H3194"/>
      <c r="I3194"/>
      <c r="J3194"/>
      <c r="K3194"/>
      <c r="L3194"/>
      <c r="N3194"/>
    </row>
    <row r="3195" spans="1:14" ht="13.5">
      <c r="A3195"/>
      <c r="B3195"/>
      <c r="C3195"/>
      <c r="D3195"/>
      <c r="E3195"/>
      <c r="F3195"/>
      <c r="G3195"/>
      <c r="H3195"/>
      <c r="I3195"/>
      <c r="J3195"/>
      <c r="K3195"/>
      <c r="L3195"/>
      <c r="N3195"/>
    </row>
    <row r="3196" spans="1:14" ht="13.5">
      <c r="A3196"/>
      <c r="B3196"/>
      <c r="C3196"/>
      <c r="D3196"/>
      <c r="E3196"/>
      <c r="F3196"/>
      <c r="G3196"/>
      <c r="H3196"/>
      <c r="I3196"/>
      <c r="J3196"/>
      <c r="K3196"/>
      <c r="L3196"/>
      <c r="N3196"/>
    </row>
    <row r="3197" spans="1:14" ht="13.5">
      <c r="A3197"/>
      <c r="B3197"/>
      <c r="C3197"/>
      <c r="D3197"/>
      <c r="E3197"/>
      <c r="F3197"/>
      <c r="G3197"/>
      <c r="H3197"/>
      <c r="I3197"/>
      <c r="J3197"/>
      <c r="K3197"/>
      <c r="L3197"/>
      <c r="N3197"/>
    </row>
    <row r="3198" spans="1:14" ht="13.5">
      <c r="A3198"/>
      <c r="B3198"/>
      <c r="C3198"/>
      <c r="D3198"/>
      <c r="E3198"/>
      <c r="F3198"/>
      <c r="G3198"/>
      <c r="H3198"/>
      <c r="I3198"/>
      <c r="J3198"/>
      <c r="K3198"/>
      <c r="L3198"/>
      <c r="N3198"/>
    </row>
    <row r="3199" spans="1:14" ht="13.5">
      <c r="A3199"/>
      <c r="B3199"/>
      <c r="C3199"/>
      <c r="D3199"/>
      <c r="E3199"/>
      <c r="F3199"/>
      <c r="G3199"/>
      <c r="H3199"/>
      <c r="I3199"/>
      <c r="J3199"/>
      <c r="K3199"/>
      <c r="L3199"/>
      <c r="N3199"/>
    </row>
    <row r="3200" spans="1:14" ht="13.5">
      <c r="A3200"/>
      <c r="B3200"/>
      <c r="C3200"/>
      <c r="D3200"/>
      <c r="E3200"/>
      <c r="F3200"/>
      <c r="G3200"/>
      <c r="H3200"/>
      <c r="I3200"/>
      <c r="J3200"/>
      <c r="K3200"/>
      <c r="L3200"/>
      <c r="N3200"/>
    </row>
    <row r="3201" spans="1:14" ht="13.5">
      <c r="A3201"/>
      <c r="B3201"/>
      <c r="C3201"/>
      <c r="D3201"/>
      <c r="E3201"/>
      <c r="F3201"/>
      <c r="G3201"/>
      <c r="H3201"/>
      <c r="I3201"/>
      <c r="J3201"/>
      <c r="K3201"/>
      <c r="L3201"/>
      <c r="N3201"/>
    </row>
    <row r="3202" spans="1:14" ht="13.5">
      <c r="A3202"/>
      <c r="B3202"/>
      <c r="C3202"/>
      <c r="D3202"/>
      <c r="E3202"/>
      <c r="F3202"/>
      <c r="G3202"/>
      <c r="H3202"/>
      <c r="I3202"/>
      <c r="J3202"/>
      <c r="K3202"/>
      <c r="L3202"/>
      <c r="N3202"/>
    </row>
    <row r="3203" spans="1:14" ht="13.5">
      <c r="A3203"/>
      <c r="B3203"/>
      <c r="C3203"/>
      <c r="D3203"/>
      <c r="E3203"/>
      <c r="F3203"/>
      <c r="G3203"/>
      <c r="H3203"/>
      <c r="I3203"/>
      <c r="J3203"/>
      <c r="K3203"/>
      <c r="L3203"/>
      <c r="N3203"/>
    </row>
    <row r="3204" spans="1:14" ht="13.5">
      <c r="A3204"/>
      <c r="B3204"/>
      <c r="C3204"/>
      <c r="D3204"/>
      <c r="E3204"/>
      <c r="F3204"/>
      <c r="G3204"/>
      <c r="H3204"/>
      <c r="I3204"/>
      <c r="J3204"/>
      <c r="K3204"/>
      <c r="L3204"/>
      <c r="N3204"/>
    </row>
    <row r="3205" spans="1:14" ht="13.5">
      <c r="A3205"/>
      <c r="B3205"/>
      <c r="C3205"/>
      <c r="D3205"/>
      <c r="E3205"/>
      <c r="F3205"/>
      <c r="G3205"/>
      <c r="H3205"/>
      <c r="I3205"/>
      <c r="J3205"/>
      <c r="K3205"/>
      <c r="L3205"/>
      <c r="N3205"/>
    </row>
    <row r="3206" spans="1:14" ht="13.5">
      <c r="A3206"/>
      <c r="B3206"/>
      <c r="C3206"/>
      <c r="D3206"/>
      <c r="E3206"/>
      <c r="F3206"/>
      <c r="G3206"/>
      <c r="H3206"/>
      <c r="I3206"/>
      <c r="J3206"/>
      <c r="K3206"/>
      <c r="L3206"/>
      <c r="N3206"/>
    </row>
    <row r="3207" spans="1:14" ht="13.5">
      <c r="A3207"/>
      <c r="B3207"/>
      <c r="C3207"/>
      <c r="D3207"/>
      <c r="E3207"/>
      <c r="F3207"/>
      <c r="G3207"/>
      <c r="H3207"/>
      <c r="I3207"/>
      <c r="J3207"/>
      <c r="K3207"/>
      <c r="L3207"/>
      <c r="N3207"/>
    </row>
    <row r="3208" spans="1:14" ht="13.5">
      <c r="A3208"/>
      <c r="B3208"/>
      <c r="C3208"/>
      <c r="D3208"/>
      <c r="E3208"/>
      <c r="F3208"/>
      <c r="G3208"/>
      <c r="H3208"/>
      <c r="I3208"/>
      <c r="J3208"/>
      <c r="K3208"/>
      <c r="L3208"/>
      <c r="N3208"/>
    </row>
    <row r="3209" spans="1:14" ht="13.5">
      <c r="A3209"/>
      <c r="B3209"/>
      <c r="C3209"/>
      <c r="D3209"/>
      <c r="E3209"/>
      <c r="F3209"/>
      <c r="G3209"/>
      <c r="H3209"/>
      <c r="I3209"/>
      <c r="J3209"/>
      <c r="K3209"/>
      <c r="L3209"/>
      <c r="N3209"/>
    </row>
    <row r="3210" spans="1:14" ht="13.5">
      <c r="A3210"/>
      <c r="B3210"/>
      <c r="C3210"/>
      <c r="D3210"/>
      <c r="E3210"/>
      <c r="F3210"/>
      <c r="G3210"/>
      <c r="H3210"/>
      <c r="I3210"/>
      <c r="J3210"/>
      <c r="K3210"/>
      <c r="L3210"/>
      <c r="N3210"/>
    </row>
    <row r="3211" spans="1:14" ht="13.5">
      <c r="A3211"/>
      <c r="B3211"/>
      <c r="C3211"/>
      <c r="D3211"/>
      <c r="E3211"/>
      <c r="F3211"/>
      <c r="G3211"/>
      <c r="H3211"/>
      <c r="I3211"/>
      <c r="J3211"/>
      <c r="K3211"/>
      <c r="L3211"/>
      <c r="N3211"/>
    </row>
    <row r="3212" spans="1:14" ht="13.5">
      <c r="A3212"/>
      <c r="B3212"/>
      <c r="C3212"/>
      <c r="D3212"/>
      <c r="E3212"/>
      <c r="F3212"/>
      <c r="G3212"/>
      <c r="H3212"/>
      <c r="I3212"/>
      <c r="J3212"/>
      <c r="K3212"/>
      <c r="L3212"/>
      <c r="N3212"/>
    </row>
    <row r="3213" spans="1:14" ht="13.5">
      <c r="A3213"/>
      <c r="B3213"/>
      <c r="C3213"/>
      <c r="D3213"/>
      <c r="E3213"/>
      <c r="F3213"/>
      <c r="G3213"/>
      <c r="H3213"/>
      <c r="I3213"/>
      <c r="J3213"/>
      <c r="K3213"/>
      <c r="L3213"/>
      <c r="N3213"/>
    </row>
    <row r="3214" spans="1:14" ht="13.5">
      <c r="A3214"/>
      <c r="B3214"/>
      <c r="C3214"/>
      <c r="D3214"/>
      <c r="E3214"/>
      <c r="F3214"/>
      <c r="G3214"/>
      <c r="H3214"/>
      <c r="I3214"/>
      <c r="J3214"/>
      <c r="K3214"/>
      <c r="L3214"/>
      <c r="N3214"/>
    </row>
    <row r="3215" spans="1:14" ht="13.5">
      <c r="A3215"/>
      <c r="B3215"/>
      <c r="C3215"/>
      <c r="D3215"/>
      <c r="E3215"/>
      <c r="F3215"/>
      <c r="G3215"/>
      <c r="H3215"/>
      <c r="I3215"/>
      <c r="J3215"/>
      <c r="K3215"/>
      <c r="L3215"/>
      <c r="N3215"/>
    </row>
    <row r="3216" spans="1:14" ht="13.5">
      <c r="A3216"/>
      <c r="B3216"/>
      <c r="C3216"/>
      <c r="D3216"/>
      <c r="E3216"/>
      <c r="F3216"/>
      <c r="G3216"/>
      <c r="H3216"/>
      <c r="I3216"/>
      <c r="J3216"/>
      <c r="K3216"/>
      <c r="L3216"/>
      <c r="N3216"/>
    </row>
    <row r="3217" spans="1:14" ht="13.5">
      <c r="A3217"/>
      <c r="B3217"/>
      <c r="C3217"/>
      <c r="D3217"/>
      <c r="E3217"/>
      <c r="F3217"/>
      <c r="G3217"/>
      <c r="H3217"/>
      <c r="I3217"/>
      <c r="J3217"/>
      <c r="K3217"/>
      <c r="L3217"/>
      <c r="N3217"/>
    </row>
    <row r="3218" spans="1:14" ht="13.5">
      <c r="A3218"/>
      <c r="B3218"/>
      <c r="C3218"/>
      <c r="D3218"/>
      <c r="E3218"/>
      <c r="F3218"/>
      <c r="G3218"/>
      <c r="H3218"/>
      <c r="I3218"/>
      <c r="J3218"/>
      <c r="K3218"/>
      <c r="L3218"/>
      <c r="N3218"/>
    </row>
    <row r="3219" spans="1:14" ht="13.5">
      <c r="A3219"/>
      <c r="B3219"/>
      <c r="C3219"/>
      <c r="D3219"/>
      <c r="E3219"/>
      <c r="F3219"/>
      <c r="G3219"/>
      <c r="H3219"/>
      <c r="I3219"/>
      <c r="J3219"/>
      <c r="K3219"/>
      <c r="L3219"/>
      <c r="N3219"/>
    </row>
    <row r="3220" spans="1:14" ht="13.5">
      <c r="A3220"/>
      <c r="B3220"/>
      <c r="C3220"/>
      <c r="D3220"/>
      <c r="E3220"/>
      <c r="F3220"/>
      <c r="G3220"/>
      <c r="H3220"/>
      <c r="I3220"/>
      <c r="J3220"/>
      <c r="K3220"/>
      <c r="L3220"/>
      <c r="N3220"/>
    </row>
    <row r="3221" spans="1:14" ht="13.5">
      <c r="A3221"/>
      <c r="B3221"/>
      <c r="C3221"/>
      <c r="D3221"/>
      <c r="E3221"/>
      <c r="F3221"/>
      <c r="G3221"/>
      <c r="H3221"/>
      <c r="I3221"/>
      <c r="J3221"/>
      <c r="K3221"/>
      <c r="L3221"/>
      <c r="N3221"/>
    </row>
    <row r="3222" spans="1:14" ht="13.5">
      <c r="A3222"/>
      <c r="B3222"/>
      <c r="C3222"/>
      <c r="D3222"/>
      <c r="E3222"/>
      <c r="F3222"/>
      <c r="G3222"/>
      <c r="H3222"/>
      <c r="I3222"/>
      <c r="J3222"/>
      <c r="K3222"/>
      <c r="L3222"/>
      <c r="N3222"/>
    </row>
    <row r="3223" spans="1:14" ht="13.5">
      <c r="A3223"/>
      <c r="B3223"/>
      <c r="C3223"/>
      <c r="D3223"/>
      <c r="E3223"/>
      <c r="F3223"/>
      <c r="G3223"/>
      <c r="H3223"/>
      <c r="I3223"/>
      <c r="J3223"/>
      <c r="K3223"/>
      <c r="L3223"/>
      <c r="N3223"/>
    </row>
    <row r="3224" spans="1:14" ht="13.5">
      <c r="A3224"/>
      <c r="B3224"/>
      <c r="C3224"/>
      <c r="D3224"/>
      <c r="E3224"/>
      <c r="F3224"/>
      <c r="G3224"/>
      <c r="H3224"/>
      <c r="I3224"/>
      <c r="J3224"/>
      <c r="K3224"/>
      <c r="L3224"/>
      <c r="N3224"/>
    </row>
    <row r="3225" spans="1:14" ht="13.5">
      <c r="A3225"/>
      <c r="B3225"/>
      <c r="C3225"/>
      <c r="D3225"/>
      <c r="E3225"/>
      <c r="F3225"/>
      <c r="G3225"/>
      <c r="H3225"/>
      <c r="I3225"/>
      <c r="J3225"/>
      <c r="K3225"/>
      <c r="L3225"/>
      <c r="N3225"/>
    </row>
    <row r="3226" spans="1:14" ht="13.5">
      <c r="A3226"/>
      <c r="B3226"/>
      <c r="C3226"/>
      <c r="D3226"/>
      <c r="E3226"/>
      <c r="F3226"/>
      <c r="G3226"/>
      <c r="H3226"/>
      <c r="I3226"/>
      <c r="J3226"/>
      <c r="K3226"/>
      <c r="L3226"/>
      <c r="N3226"/>
    </row>
    <row r="3227" spans="1:14" ht="13.5">
      <c r="A3227"/>
      <c r="B3227"/>
      <c r="C3227"/>
      <c r="D3227"/>
      <c r="E3227"/>
      <c r="F3227"/>
      <c r="G3227"/>
      <c r="H3227"/>
      <c r="I3227"/>
      <c r="J3227"/>
      <c r="K3227"/>
      <c r="L3227"/>
      <c r="N3227"/>
    </row>
    <row r="3228" spans="1:14" ht="13.5">
      <c r="A3228"/>
      <c r="B3228"/>
      <c r="C3228"/>
      <c r="D3228"/>
      <c r="E3228"/>
      <c r="F3228"/>
      <c r="G3228"/>
      <c r="H3228"/>
      <c r="I3228"/>
      <c r="J3228"/>
      <c r="K3228"/>
      <c r="L3228"/>
      <c r="N3228"/>
    </row>
    <row r="3229" spans="1:14" ht="13.5">
      <c r="A3229"/>
      <c r="B3229"/>
      <c r="C3229"/>
      <c r="D3229"/>
      <c r="E3229"/>
      <c r="F3229"/>
      <c r="G3229"/>
      <c r="H3229"/>
      <c r="I3229"/>
      <c r="J3229"/>
      <c r="K3229"/>
      <c r="L3229"/>
      <c r="N3229"/>
    </row>
    <row r="3230" spans="1:14" ht="13.5">
      <c r="A3230"/>
      <c r="B3230"/>
      <c r="C3230"/>
      <c r="D3230"/>
      <c r="E3230"/>
      <c r="F3230"/>
      <c r="G3230"/>
      <c r="H3230"/>
      <c r="I3230"/>
      <c r="J3230"/>
      <c r="K3230"/>
      <c r="L3230"/>
      <c r="N3230"/>
    </row>
    <row r="3231" spans="1:14" ht="13.5">
      <c r="A3231"/>
      <c r="B3231"/>
      <c r="C3231"/>
      <c r="D3231"/>
      <c r="E3231"/>
      <c r="F3231"/>
      <c r="G3231"/>
      <c r="H3231"/>
      <c r="I3231"/>
      <c r="J3231"/>
      <c r="K3231"/>
      <c r="L3231"/>
      <c r="N3231"/>
    </row>
    <row r="3232" spans="1:14" ht="13.5">
      <c r="A3232"/>
      <c r="B3232"/>
      <c r="C3232"/>
      <c r="D3232"/>
      <c r="E3232"/>
      <c r="F3232"/>
      <c r="G3232"/>
      <c r="H3232"/>
      <c r="I3232"/>
      <c r="J3232"/>
      <c r="K3232"/>
      <c r="L3232"/>
      <c r="N3232"/>
    </row>
    <row r="3233" spans="1:14" ht="13.5">
      <c r="A3233"/>
      <c r="B3233"/>
      <c r="C3233"/>
      <c r="D3233"/>
      <c r="E3233"/>
      <c r="F3233"/>
      <c r="G3233"/>
      <c r="H3233"/>
      <c r="I3233"/>
      <c r="J3233"/>
      <c r="K3233"/>
      <c r="L3233"/>
      <c r="N3233"/>
    </row>
    <row r="3234" spans="1:14" ht="13.5">
      <c r="A3234"/>
      <c r="B3234"/>
      <c r="C3234"/>
      <c r="D3234"/>
      <c r="E3234"/>
      <c r="F3234"/>
      <c r="G3234"/>
      <c r="H3234"/>
      <c r="I3234"/>
      <c r="J3234"/>
      <c r="K3234"/>
      <c r="L3234"/>
      <c r="N3234"/>
    </row>
    <row r="3235" spans="1:14" ht="13.5">
      <c r="A3235"/>
      <c r="B3235"/>
      <c r="C3235"/>
      <c r="D3235"/>
      <c r="E3235"/>
      <c r="F3235"/>
      <c r="G3235"/>
      <c r="H3235"/>
      <c r="I3235"/>
      <c r="J3235"/>
      <c r="K3235"/>
      <c r="L3235"/>
      <c r="N3235"/>
    </row>
    <row r="3236" spans="1:14" ht="13.5">
      <c r="A3236"/>
      <c r="B3236"/>
      <c r="C3236"/>
      <c r="D3236"/>
      <c r="E3236"/>
      <c r="F3236"/>
      <c r="G3236"/>
      <c r="H3236"/>
      <c r="I3236"/>
      <c r="J3236"/>
      <c r="K3236"/>
      <c r="L3236"/>
      <c r="N3236"/>
    </row>
    <row r="3237" spans="1:14" ht="13.5">
      <c r="A3237"/>
      <c r="B3237"/>
      <c r="C3237"/>
      <c r="D3237"/>
      <c r="E3237"/>
      <c r="F3237"/>
      <c r="G3237"/>
      <c r="H3237"/>
      <c r="I3237"/>
      <c r="J3237"/>
      <c r="K3237"/>
      <c r="L3237"/>
      <c r="N3237"/>
    </row>
    <row r="3238" spans="1:14" ht="13.5">
      <c r="A3238"/>
      <c r="B3238"/>
      <c r="C3238"/>
      <c r="D3238"/>
      <c r="E3238"/>
      <c r="F3238"/>
      <c r="G3238"/>
      <c r="H3238"/>
      <c r="I3238"/>
      <c r="J3238"/>
      <c r="K3238"/>
      <c r="L3238"/>
      <c r="N3238"/>
    </row>
    <row r="3239" spans="1:14" ht="13.5">
      <c r="A3239"/>
      <c r="B3239"/>
      <c r="C3239"/>
      <c r="D3239"/>
      <c r="E3239"/>
      <c r="F3239"/>
      <c r="G3239"/>
      <c r="H3239"/>
      <c r="I3239"/>
      <c r="J3239"/>
      <c r="K3239"/>
      <c r="L3239"/>
      <c r="N3239"/>
    </row>
    <row r="3240" spans="1:14" ht="13.5">
      <c r="A3240"/>
      <c r="B3240"/>
      <c r="C3240"/>
      <c r="D3240"/>
      <c r="E3240"/>
      <c r="F3240"/>
      <c r="G3240"/>
      <c r="H3240"/>
      <c r="I3240"/>
      <c r="J3240"/>
      <c r="K3240"/>
      <c r="L3240"/>
      <c r="N3240"/>
    </row>
    <row r="3241" spans="1:14" ht="13.5">
      <c r="A3241"/>
      <c r="B3241"/>
      <c r="C3241"/>
      <c r="D3241"/>
      <c r="E3241"/>
      <c r="F3241"/>
      <c r="G3241"/>
      <c r="H3241"/>
      <c r="I3241"/>
      <c r="J3241"/>
      <c r="K3241"/>
      <c r="L3241"/>
      <c r="N3241"/>
    </row>
    <row r="3242" spans="1:14" ht="13.5">
      <c r="A3242"/>
      <c r="B3242"/>
      <c r="C3242"/>
      <c r="D3242"/>
      <c r="E3242"/>
      <c r="F3242"/>
      <c r="G3242"/>
      <c r="H3242"/>
      <c r="I3242"/>
      <c r="J3242"/>
      <c r="K3242"/>
      <c r="L3242"/>
      <c r="N3242"/>
    </row>
    <row r="3243" spans="1:14" ht="13.5">
      <c r="A3243"/>
      <c r="B3243"/>
      <c r="C3243"/>
      <c r="D3243"/>
      <c r="E3243"/>
      <c r="F3243"/>
      <c r="G3243"/>
      <c r="H3243"/>
      <c r="I3243"/>
      <c r="J3243"/>
      <c r="K3243"/>
      <c r="L3243"/>
      <c r="N3243"/>
    </row>
    <row r="3244" spans="1:14" ht="13.5">
      <c r="A3244"/>
      <c r="B3244"/>
      <c r="C3244"/>
      <c r="D3244"/>
      <c r="E3244"/>
      <c r="F3244"/>
      <c r="G3244"/>
      <c r="H3244"/>
      <c r="I3244"/>
      <c r="J3244"/>
      <c r="K3244"/>
      <c r="L3244"/>
      <c r="N3244"/>
    </row>
    <row r="3245" spans="1:14" ht="13.5">
      <c r="A3245"/>
      <c r="B3245"/>
      <c r="C3245"/>
      <c r="D3245"/>
      <c r="E3245"/>
      <c r="F3245"/>
      <c r="G3245"/>
      <c r="H3245"/>
      <c r="I3245"/>
      <c r="J3245"/>
      <c r="K3245"/>
      <c r="L3245"/>
      <c r="N3245"/>
    </row>
    <row r="3246" spans="1:14" ht="13.5">
      <c r="A3246"/>
      <c r="B3246"/>
      <c r="C3246"/>
      <c r="D3246"/>
      <c r="E3246"/>
      <c r="F3246"/>
      <c r="G3246"/>
      <c r="H3246"/>
      <c r="I3246"/>
      <c r="J3246"/>
      <c r="K3246"/>
      <c r="L3246"/>
      <c r="N3246"/>
    </row>
    <row r="3247" spans="1:14" ht="13.5">
      <c r="A3247"/>
      <c r="B3247"/>
      <c r="C3247"/>
      <c r="D3247"/>
      <c r="E3247"/>
      <c r="F3247"/>
      <c r="G3247"/>
      <c r="H3247"/>
      <c r="I3247"/>
      <c r="J3247"/>
      <c r="K3247"/>
      <c r="L3247"/>
      <c r="N3247"/>
    </row>
    <row r="3248" spans="1:14" ht="13.5">
      <c r="A3248"/>
      <c r="B3248"/>
      <c r="C3248"/>
      <c r="D3248"/>
      <c r="E3248"/>
      <c r="F3248"/>
      <c r="G3248"/>
      <c r="H3248"/>
      <c r="I3248"/>
      <c r="J3248"/>
      <c r="K3248"/>
      <c r="L3248"/>
      <c r="N3248"/>
    </row>
    <row r="3249" spans="1:14" ht="13.5">
      <c r="A3249"/>
      <c r="B3249"/>
      <c r="C3249"/>
      <c r="D3249"/>
      <c r="E3249"/>
      <c r="F3249"/>
      <c r="G3249"/>
      <c r="H3249"/>
      <c r="I3249"/>
      <c r="J3249"/>
      <c r="K3249"/>
      <c r="L3249"/>
      <c r="N3249"/>
    </row>
    <row r="3250" spans="1:14" ht="13.5">
      <c r="A3250"/>
      <c r="B3250"/>
      <c r="C3250"/>
      <c r="D3250"/>
      <c r="E3250"/>
      <c r="F3250"/>
      <c r="G3250"/>
      <c r="H3250"/>
      <c r="I3250"/>
      <c r="J3250"/>
      <c r="K3250"/>
      <c r="L3250"/>
      <c r="N3250"/>
    </row>
    <row r="3251" spans="1:14" ht="13.5">
      <c r="A3251"/>
      <c r="B3251"/>
      <c r="C3251"/>
      <c r="D3251"/>
      <c r="E3251"/>
      <c r="F3251"/>
      <c r="G3251"/>
      <c r="H3251"/>
      <c r="I3251"/>
      <c r="J3251"/>
      <c r="K3251"/>
      <c r="L3251"/>
      <c r="N3251"/>
    </row>
    <row r="3252" spans="1:14" ht="13.5">
      <c r="A3252"/>
      <c r="B3252"/>
      <c r="C3252"/>
      <c r="D3252"/>
      <c r="E3252"/>
      <c r="F3252"/>
      <c r="G3252"/>
      <c r="H3252"/>
      <c r="I3252"/>
      <c r="J3252"/>
      <c r="K3252"/>
      <c r="L3252"/>
      <c r="N3252"/>
    </row>
    <row r="3253" spans="1:14" ht="13.5">
      <c r="A3253"/>
      <c r="B3253"/>
      <c r="C3253"/>
      <c r="D3253"/>
      <c r="E3253"/>
      <c r="F3253"/>
      <c r="G3253"/>
      <c r="H3253"/>
      <c r="I3253"/>
      <c r="J3253"/>
      <c r="K3253"/>
      <c r="L3253"/>
      <c r="N3253"/>
    </row>
    <row r="3254" spans="1:14" ht="13.5">
      <c r="A3254"/>
      <c r="B3254"/>
      <c r="C3254"/>
      <c r="D3254"/>
      <c r="E3254"/>
      <c r="F3254"/>
      <c r="G3254"/>
      <c r="H3254"/>
      <c r="I3254"/>
      <c r="J3254"/>
      <c r="K3254"/>
      <c r="L3254"/>
      <c r="N3254"/>
    </row>
    <row r="3255" spans="1:14" ht="13.5">
      <c r="A3255"/>
      <c r="B3255"/>
      <c r="C3255"/>
      <c r="D3255"/>
      <c r="E3255"/>
      <c r="F3255"/>
      <c r="G3255"/>
      <c r="H3255"/>
      <c r="I3255"/>
      <c r="J3255"/>
      <c r="K3255"/>
      <c r="L3255"/>
      <c r="N3255"/>
    </row>
    <row r="3256" spans="1:14" ht="13.5">
      <c r="A3256"/>
      <c r="B3256"/>
      <c r="C3256"/>
      <c r="D3256"/>
      <c r="E3256"/>
      <c r="F3256"/>
      <c r="G3256"/>
      <c r="H3256"/>
      <c r="I3256"/>
      <c r="J3256"/>
      <c r="K3256"/>
      <c r="L3256"/>
      <c r="N3256"/>
    </row>
    <row r="3257" spans="1:14" ht="13.5">
      <c r="A3257"/>
      <c r="B3257"/>
      <c r="C3257"/>
      <c r="D3257"/>
      <c r="E3257"/>
      <c r="F3257"/>
      <c r="G3257"/>
      <c r="H3257"/>
      <c r="I3257"/>
      <c r="J3257"/>
      <c r="K3257"/>
      <c r="L3257"/>
      <c r="N3257"/>
    </row>
    <row r="3258" spans="1:14" ht="13.5">
      <c r="A3258"/>
      <c r="B3258"/>
      <c r="C3258"/>
      <c r="D3258"/>
      <c r="E3258"/>
      <c r="F3258"/>
      <c r="G3258"/>
      <c r="H3258"/>
      <c r="I3258"/>
      <c r="J3258"/>
      <c r="K3258"/>
      <c r="L3258"/>
      <c r="N3258"/>
    </row>
    <row r="3259" spans="1:14" ht="13.5">
      <c r="A3259"/>
      <c r="B3259"/>
      <c r="C3259"/>
      <c r="D3259"/>
      <c r="E3259"/>
      <c r="F3259"/>
      <c r="G3259"/>
      <c r="H3259"/>
      <c r="I3259"/>
      <c r="J3259"/>
      <c r="K3259"/>
      <c r="L3259"/>
      <c r="N3259"/>
    </row>
    <row r="3260" spans="1:14" ht="13.5">
      <c r="A3260"/>
      <c r="B3260"/>
      <c r="C3260"/>
      <c r="D3260"/>
      <c r="E3260"/>
      <c r="F3260"/>
      <c r="G3260"/>
      <c r="H3260"/>
      <c r="I3260"/>
      <c r="J3260"/>
      <c r="K3260"/>
      <c r="L3260"/>
      <c r="N3260"/>
    </row>
    <row r="3261" spans="1:14" ht="13.5">
      <c r="A3261"/>
      <c r="B3261"/>
      <c r="C3261"/>
      <c r="D3261"/>
      <c r="E3261"/>
      <c r="F3261"/>
      <c r="G3261"/>
      <c r="H3261"/>
      <c r="I3261"/>
      <c r="J3261"/>
      <c r="K3261"/>
      <c r="L3261"/>
      <c r="N3261"/>
    </row>
    <row r="3262" spans="1:14" ht="13.5">
      <c r="A3262"/>
      <c r="B3262"/>
      <c r="C3262"/>
      <c r="D3262"/>
      <c r="E3262"/>
      <c r="F3262"/>
      <c r="G3262"/>
      <c r="H3262"/>
      <c r="I3262"/>
      <c r="J3262"/>
      <c r="K3262"/>
      <c r="L3262"/>
      <c r="N3262"/>
    </row>
    <row r="3263" spans="1:14" ht="13.5">
      <c r="A3263"/>
      <c r="B3263"/>
      <c r="C3263"/>
      <c r="D3263"/>
      <c r="E3263"/>
      <c r="F3263"/>
      <c r="G3263"/>
      <c r="H3263"/>
      <c r="I3263"/>
      <c r="J3263"/>
      <c r="K3263"/>
      <c r="L3263"/>
      <c r="N3263"/>
    </row>
    <row r="3264" spans="1:14" ht="13.5">
      <c r="A3264"/>
      <c r="B3264"/>
      <c r="C3264"/>
      <c r="D3264"/>
      <c r="E3264"/>
      <c r="F3264"/>
      <c r="G3264"/>
      <c r="H3264"/>
      <c r="I3264"/>
      <c r="J3264"/>
      <c r="K3264"/>
      <c r="L3264"/>
      <c r="N3264"/>
    </row>
    <row r="3265" spans="1:14" ht="13.5">
      <c r="A3265"/>
      <c r="B3265"/>
      <c r="C3265"/>
      <c r="D3265"/>
      <c r="E3265"/>
      <c r="F3265"/>
      <c r="G3265"/>
      <c r="H3265"/>
      <c r="I3265"/>
      <c r="J3265"/>
      <c r="K3265"/>
      <c r="L3265"/>
      <c r="N3265"/>
    </row>
    <row r="3266" spans="1:14" ht="13.5">
      <c r="A3266"/>
      <c r="B3266"/>
      <c r="C3266"/>
      <c r="D3266"/>
      <c r="E3266"/>
      <c r="F3266"/>
      <c r="G3266"/>
      <c r="H3266"/>
      <c r="I3266"/>
      <c r="J3266"/>
      <c r="K3266"/>
      <c r="L3266"/>
      <c r="N3266"/>
    </row>
    <row r="3267" spans="1:14" ht="13.5">
      <c r="A3267"/>
      <c r="B3267"/>
      <c r="C3267"/>
      <c r="D3267"/>
      <c r="E3267"/>
      <c r="F3267"/>
      <c r="G3267"/>
      <c r="H3267"/>
      <c r="I3267"/>
      <c r="J3267"/>
      <c r="K3267"/>
      <c r="L3267"/>
      <c r="N3267"/>
    </row>
    <row r="3268" spans="1:14" ht="13.5">
      <c r="A3268"/>
      <c r="B3268"/>
      <c r="C3268"/>
      <c r="D3268"/>
      <c r="E3268"/>
      <c r="F3268"/>
      <c r="G3268"/>
      <c r="H3268"/>
      <c r="I3268"/>
      <c r="J3268"/>
      <c r="K3268"/>
      <c r="L3268"/>
      <c r="N3268"/>
    </row>
    <row r="3269" spans="1:14" ht="13.5">
      <c r="A3269"/>
      <c r="B3269"/>
      <c r="C3269"/>
      <c r="D3269"/>
      <c r="E3269"/>
      <c r="F3269"/>
      <c r="G3269"/>
      <c r="H3269"/>
      <c r="I3269"/>
      <c r="J3269"/>
      <c r="K3269"/>
      <c r="L3269"/>
      <c r="N3269"/>
    </row>
    <row r="3270" spans="1:14" ht="13.5">
      <c r="A3270"/>
      <c r="B3270"/>
      <c r="C3270"/>
      <c r="D3270"/>
      <c r="E3270"/>
      <c r="F3270"/>
      <c r="G3270"/>
      <c r="H3270"/>
      <c r="I3270"/>
      <c r="J3270"/>
      <c r="K3270"/>
      <c r="L3270"/>
      <c r="N3270"/>
    </row>
    <row r="3271" spans="1:14" ht="13.5">
      <c r="A3271"/>
      <c r="B3271"/>
      <c r="C3271"/>
      <c r="D3271"/>
      <c r="E3271"/>
      <c r="F3271"/>
      <c r="G3271"/>
      <c r="H3271"/>
      <c r="I3271"/>
      <c r="J3271"/>
      <c r="K3271"/>
      <c r="L3271"/>
      <c r="N3271"/>
    </row>
    <row r="3272" spans="1:14" ht="13.5">
      <c r="A3272"/>
      <c r="B3272"/>
      <c r="C3272"/>
      <c r="D3272"/>
      <c r="E3272"/>
      <c r="F3272"/>
      <c r="G3272"/>
      <c r="H3272"/>
      <c r="I3272"/>
      <c r="J3272"/>
      <c r="K3272"/>
      <c r="L3272"/>
      <c r="N3272"/>
    </row>
    <row r="3273" spans="1:14" ht="13.5">
      <c r="A3273"/>
      <c r="B3273"/>
      <c r="C3273"/>
      <c r="D3273"/>
      <c r="E3273"/>
      <c r="F3273"/>
      <c r="G3273"/>
      <c r="H3273"/>
      <c r="I3273"/>
      <c r="J3273"/>
      <c r="K3273"/>
      <c r="L3273"/>
      <c r="N3273"/>
    </row>
    <row r="3274" spans="1:14" ht="13.5">
      <c r="A3274"/>
      <c r="B3274"/>
      <c r="C3274"/>
      <c r="D3274"/>
      <c r="E3274"/>
      <c r="F3274"/>
      <c r="G3274"/>
      <c r="H3274"/>
      <c r="I3274"/>
      <c r="J3274"/>
      <c r="K3274"/>
      <c r="L3274"/>
      <c r="N3274"/>
    </row>
    <row r="3275" spans="1:14" ht="13.5">
      <c r="A3275"/>
      <c r="B3275"/>
      <c r="C3275"/>
      <c r="D3275"/>
      <c r="E3275"/>
      <c r="F3275"/>
      <c r="G3275"/>
      <c r="H3275"/>
      <c r="I3275"/>
      <c r="J3275"/>
      <c r="K3275"/>
      <c r="L3275"/>
      <c r="N3275"/>
    </row>
    <row r="3276" spans="1:14" ht="13.5">
      <c r="A3276"/>
      <c r="B3276"/>
      <c r="C3276"/>
      <c r="D3276"/>
      <c r="E3276"/>
      <c r="F3276"/>
      <c r="G3276"/>
      <c r="H3276"/>
      <c r="I3276"/>
      <c r="J3276"/>
      <c r="K3276"/>
      <c r="L3276"/>
      <c r="N3276"/>
    </row>
    <row r="3277" spans="1:14" ht="13.5">
      <c r="A3277"/>
      <c r="B3277"/>
      <c r="C3277"/>
      <c r="D3277"/>
      <c r="E3277"/>
      <c r="F3277"/>
      <c r="G3277"/>
      <c r="H3277"/>
      <c r="I3277"/>
      <c r="J3277"/>
      <c r="K3277"/>
      <c r="L3277"/>
      <c r="N3277"/>
    </row>
    <row r="3278" spans="1:14" ht="13.5">
      <c r="A3278"/>
      <c r="B3278"/>
      <c r="C3278"/>
      <c r="D3278"/>
      <c r="E3278"/>
      <c r="F3278"/>
      <c r="G3278"/>
      <c r="H3278"/>
      <c r="I3278"/>
      <c r="J3278"/>
      <c r="K3278"/>
      <c r="L3278"/>
      <c r="N3278"/>
    </row>
    <row r="3279" spans="1:14" ht="13.5">
      <c r="A3279"/>
      <c r="B3279"/>
      <c r="C3279"/>
      <c r="D3279"/>
      <c r="E3279"/>
      <c r="F3279"/>
      <c r="G3279"/>
      <c r="H3279"/>
      <c r="I3279"/>
      <c r="J3279"/>
      <c r="K3279"/>
      <c r="L3279"/>
      <c r="N3279"/>
    </row>
    <row r="3280" spans="1:14" ht="13.5">
      <c r="A3280"/>
      <c r="B3280"/>
      <c r="C3280"/>
      <c r="D3280"/>
      <c r="E3280"/>
      <c r="F3280"/>
      <c r="G3280"/>
      <c r="H3280"/>
      <c r="I3280"/>
      <c r="J3280"/>
      <c r="K3280"/>
      <c r="L3280"/>
      <c r="N3280"/>
    </row>
    <row r="3281" spans="1:14" ht="13.5">
      <c r="A3281"/>
      <c r="B3281"/>
      <c r="C3281"/>
      <c r="D3281"/>
      <c r="E3281"/>
      <c r="F3281"/>
      <c r="G3281"/>
      <c r="H3281"/>
      <c r="I3281"/>
      <c r="J3281"/>
      <c r="K3281"/>
      <c r="L3281"/>
      <c r="N3281"/>
    </row>
    <row r="3282" spans="1:14" ht="13.5">
      <c r="A3282"/>
      <c r="B3282"/>
      <c r="C3282"/>
      <c r="D3282"/>
      <c r="E3282"/>
      <c r="F3282"/>
      <c r="G3282"/>
      <c r="H3282"/>
      <c r="I3282"/>
      <c r="J3282"/>
      <c r="K3282"/>
      <c r="L3282"/>
      <c r="N3282"/>
    </row>
    <row r="3283" spans="1:14" ht="13.5">
      <c r="A3283"/>
      <c r="B3283"/>
      <c r="C3283"/>
      <c r="D3283"/>
      <c r="E3283"/>
      <c r="F3283"/>
      <c r="G3283"/>
      <c r="H3283"/>
      <c r="I3283"/>
      <c r="J3283"/>
      <c r="K3283"/>
      <c r="L3283"/>
      <c r="N3283"/>
    </row>
    <row r="3284" spans="1:14" ht="13.5">
      <c r="A3284"/>
      <c r="B3284"/>
      <c r="C3284"/>
      <c r="D3284"/>
      <c r="E3284"/>
      <c r="F3284"/>
      <c r="G3284"/>
      <c r="H3284"/>
      <c r="I3284"/>
      <c r="J3284"/>
      <c r="K3284"/>
      <c r="L3284"/>
      <c r="N3284"/>
    </row>
    <row r="3285" spans="1:14" ht="13.5">
      <c r="A3285"/>
      <c r="B3285"/>
      <c r="C3285"/>
      <c r="D3285"/>
      <c r="E3285"/>
      <c r="F3285"/>
      <c r="G3285"/>
      <c r="H3285"/>
      <c r="I3285"/>
      <c r="J3285"/>
      <c r="K3285"/>
      <c r="L3285"/>
      <c r="N3285"/>
    </row>
    <row r="3286" spans="1:14" ht="13.5">
      <c r="A3286"/>
      <c r="B3286"/>
      <c r="C3286"/>
      <c r="D3286"/>
      <c r="E3286"/>
      <c r="F3286"/>
      <c r="G3286"/>
      <c r="H3286"/>
      <c r="I3286"/>
      <c r="J3286"/>
      <c r="K3286"/>
      <c r="L3286"/>
      <c r="N3286"/>
    </row>
    <row r="3287" spans="1:14" ht="13.5">
      <c r="A3287"/>
      <c r="B3287"/>
      <c r="C3287"/>
      <c r="D3287"/>
      <c r="E3287"/>
      <c r="F3287"/>
      <c r="G3287"/>
      <c r="H3287"/>
      <c r="I3287"/>
      <c r="J3287"/>
      <c r="K3287"/>
      <c r="L3287"/>
      <c r="N3287"/>
    </row>
    <row r="3288" spans="1:14" ht="13.5">
      <c r="A3288"/>
      <c r="B3288"/>
      <c r="C3288"/>
      <c r="D3288"/>
      <c r="E3288"/>
      <c r="F3288"/>
      <c r="G3288"/>
      <c r="H3288"/>
      <c r="I3288"/>
      <c r="J3288"/>
      <c r="K3288"/>
      <c r="L3288"/>
      <c r="N3288"/>
    </row>
    <row r="3289" spans="1:14" ht="13.5">
      <c r="A3289"/>
      <c r="B3289"/>
      <c r="C3289"/>
      <c r="D3289"/>
      <c r="E3289"/>
      <c r="F3289"/>
      <c r="G3289"/>
      <c r="H3289"/>
      <c r="I3289"/>
      <c r="J3289"/>
      <c r="K3289"/>
      <c r="L3289"/>
      <c r="N3289"/>
    </row>
    <row r="3290" spans="1:14" ht="13.5">
      <c r="A3290"/>
      <c r="B3290"/>
      <c r="C3290"/>
      <c r="D3290"/>
      <c r="E3290"/>
      <c r="F3290"/>
      <c r="G3290"/>
      <c r="H3290"/>
      <c r="I3290"/>
      <c r="J3290"/>
      <c r="K3290"/>
      <c r="L3290"/>
      <c r="N3290"/>
    </row>
    <row r="3291" spans="1:14" ht="13.5">
      <c r="A3291"/>
      <c r="B3291"/>
      <c r="C3291"/>
      <c r="D3291"/>
      <c r="E3291"/>
      <c r="F3291"/>
      <c r="G3291"/>
      <c r="H3291"/>
      <c r="I3291"/>
      <c r="J3291"/>
      <c r="K3291"/>
      <c r="L3291"/>
      <c r="N3291"/>
    </row>
    <row r="3292" spans="1:14" ht="13.5">
      <c r="A3292"/>
      <c r="B3292"/>
      <c r="C3292"/>
      <c r="D3292"/>
      <c r="E3292"/>
      <c r="F3292"/>
      <c r="G3292"/>
      <c r="H3292"/>
      <c r="I3292"/>
      <c r="J3292"/>
      <c r="K3292"/>
      <c r="L3292"/>
      <c r="N3292"/>
    </row>
    <row r="3293" spans="1:14" ht="13.5">
      <c r="A3293"/>
      <c r="B3293"/>
      <c r="C3293"/>
      <c r="D3293"/>
      <c r="E3293"/>
      <c r="F3293"/>
      <c r="G3293"/>
      <c r="H3293"/>
      <c r="I3293"/>
      <c r="J3293"/>
      <c r="K3293"/>
      <c r="L3293"/>
      <c r="N3293"/>
    </row>
    <row r="3294" spans="1:14" ht="13.5">
      <c r="A3294"/>
      <c r="B3294"/>
      <c r="C3294"/>
      <c r="D3294"/>
      <c r="E3294"/>
      <c r="F3294"/>
      <c r="G3294"/>
      <c r="H3294"/>
      <c r="I3294"/>
      <c r="J3294"/>
      <c r="K3294"/>
      <c r="L3294"/>
      <c r="N3294"/>
    </row>
    <row r="3295" spans="1:14" ht="13.5">
      <c r="A3295"/>
      <c r="B3295"/>
      <c r="C3295"/>
      <c r="D3295"/>
      <c r="E3295"/>
      <c r="F3295"/>
      <c r="G3295"/>
      <c r="H3295"/>
      <c r="I3295"/>
      <c r="J3295"/>
      <c r="K3295"/>
      <c r="L3295"/>
      <c r="N3295"/>
    </row>
    <row r="3296" spans="1:14" ht="13.5">
      <c r="A3296"/>
      <c r="B3296"/>
      <c r="C3296"/>
      <c r="D3296"/>
      <c r="E3296"/>
      <c r="F3296"/>
      <c r="G3296"/>
      <c r="H3296"/>
      <c r="I3296"/>
      <c r="J3296"/>
      <c r="K3296"/>
      <c r="L3296"/>
      <c r="N3296"/>
    </row>
    <row r="3297" spans="1:14" ht="13.5">
      <c r="A3297"/>
      <c r="B3297"/>
      <c r="C3297"/>
      <c r="D3297"/>
      <c r="E3297"/>
      <c r="F3297"/>
      <c r="G3297"/>
      <c r="H3297"/>
      <c r="I3297"/>
      <c r="J3297"/>
      <c r="K3297"/>
      <c r="L3297"/>
      <c r="N3297"/>
    </row>
    <row r="3298" spans="1:14" ht="13.5">
      <c r="A3298"/>
      <c r="B3298"/>
      <c r="C3298"/>
      <c r="D3298"/>
      <c r="E3298"/>
      <c r="F3298"/>
      <c r="G3298"/>
      <c r="H3298"/>
      <c r="I3298"/>
      <c r="J3298"/>
      <c r="K3298"/>
      <c r="L3298"/>
      <c r="N3298"/>
    </row>
    <row r="3299" spans="1:14" ht="13.5">
      <c r="A3299"/>
      <c r="B3299"/>
      <c r="C3299"/>
      <c r="D3299"/>
      <c r="E3299"/>
      <c r="F3299"/>
      <c r="G3299"/>
      <c r="H3299"/>
      <c r="I3299"/>
      <c r="J3299"/>
      <c r="K3299"/>
      <c r="L3299"/>
      <c r="N3299"/>
    </row>
    <row r="3300" spans="1:14" ht="13.5">
      <c r="A3300"/>
      <c r="B3300"/>
      <c r="C3300"/>
      <c r="D3300"/>
      <c r="E3300"/>
      <c r="F3300"/>
      <c r="G3300"/>
      <c r="H3300"/>
      <c r="I3300"/>
      <c r="J3300"/>
      <c r="K3300"/>
      <c r="L3300"/>
      <c r="N3300"/>
    </row>
    <row r="3301" spans="1:14" ht="13.5">
      <c r="A3301"/>
      <c r="B3301"/>
      <c r="C3301"/>
      <c r="D3301"/>
      <c r="E3301"/>
      <c r="F3301"/>
      <c r="G3301"/>
      <c r="H3301"/>
      <c r="I3301"/>
      <c r="J3301"/>
      <c r="K3301"/>
      <c r="L3301"/>
      <c r="N3301"/>
    </row>
    <row r="3302" spans="1:14" ht="13.5">
      <c r="A3302"/>
      <c r="B3302"/>
      <c r="C3302"/>
      <c r="D3302"/>
      <c r="E3302"/>
      <c r="F3302"/>
      <c r="G3302"/>
      <c r="H3302"/>
      <c r="I3302"/>
      <c r="J3302"/>
      <c r="K3302"/>
      <c r="L3302"/>
      <c r="N3302"/>
    </row>
    <row r="3303" spans="1:14" ht="13.5">
      <c r="A3303"/>
      <c r="B3303"/>
      <c r="C3303"/>
      <c r="D3303"/>
      <c r="E3303"/>
      <c r="F3303"/>
      <c r="G3303"/>
      <c r="H3303"/>
      <c r="I3303"/>
      <c r="J3303"/>
      <c r="K3303"/>
      <c r="L3303"/>
      <c r="N3303"/>
    </row>
    <row r="3304" spans="1:14" ht="13.5">
      <c r="A3304"/>
      <c r="B3304"/>
      <c r="C3304"/>
      <c r="D3304"/>
      <c r="E3304"/>
      <c r="F3304"/>
      <c r="G3304"/>
      <c r="H3304"/>
      <c r="I3304"/>
      <c r="J3304"/>
      <c r="K3304"/>
      <c r="L3304"/>
      <c r="N3304"/>
    </row>
    <row r="3305" spans="1:14" ht="13.5">
      <c r="A3305"/>
      <c r="B3305"/>
      <c r="C3305"/>
      <c r="D3305"/>
      <c r="E3305"/>
      <c r="F3305"/>
      <c r="G3305"/>
      <c r="H3305"/>
      <c r="I3305"/>
      <c r="J3305"/>
      <c r="K3305"/>
      <c r="L3305"/>
      <c r="N3305"/>
    </row>
    <row r="3306" spans="1:14" ht="13.5">
      <c r="A3306"/>
      <c r="B3306"/>
      <c r="C3306"/>
      <c r="D3306"/>
      <c r="E3306"/>
      <c r="F3306"/>
      <c r="G3306"/>
      <c r="H3306"/>
      <c r="I3306"/>
      <c r="J3306"/>
      <c r="K3306"/>
      <c r="L3306"/>
      <c r="N3306"/>
    </row>
    <row r="3307" spans="1:14" ht="13.5">
      <c r="A3307"/>
      <c r="B3307"/>
      <c r="C3307"/>
      <c r="D3307"/>
      <c r="E3307"/>
      <c r="F3307"/>
      <c r="G3307"/>
      <c r="H3307"/>
      <c r="I3307"/>
      <c r="J3307"/>
      <c r="K3307"/>
      <c r="L3307"/>
      <c r="N3307"/>
    </row>
    <row r="3308" spans="1:14" ht="13.5">
      <c r="A3308"/>
      <c r="B3308"/>
      <c r="C3308"/>
      <c r="D3308"/>
      <c r="E3308"/>
      <c r="F3308"/>
      <c r="G3308"/>
      <c r="H3308"/>
      <c r="I3308"/>
      <c r="J3308"/>
      <c r="K3308"/>
      <c r="L3308"/>
      <c r="N3308"/>
    </row>
    <row r="3309" spans="1:14" ht="13.5">
      <c r="A3309"/>
      <c r="B3309"/>
      <c r="C3309"/>
      <c r="D3309"/>
      <c r="E3309"/>
      <c r="F3309"/>
      <c r="G3309"/>
      <c r="H3309"/>
      <c r="I3309"/>
      <c r="J3309"/>
      <c r="K3309"/>
      <c r="L3309"/>
      <c r="N3309"/>
    </row>
    <row r="3310" spans="1:14" ht="13.5">
      <c r="A3310"/>
      <c r="B3310"/>
      <c r="C3310"/>
      <c r="D3310"/>
      <c r="E3310"/>
      <c r="F3310"/>
      <c r="G3310"/>
      <c r="H3310"/>
      <c r="I3310"/>
      <c r="J3310"/>
      <c r="K3310"/>
      <c r="L3310"/>
      <c r="N3310"/>
    </row>
    <row r="3311" spans="1:14" ht="13.5">
      <c r="A3311"/>
      <c r="B3311"/>
      <c r="C3311"/>
      <c r="D3311"/>
      <c r="E3311"/>
      <c r="F3311"/>
      <c r="G3311"/>
      <c r="H3311"/>
      <c r="I3311"/>
      <c r="J3311"/>
      <c r="K3311"/>
      <c r="L3311"/>
      <c r="N3311"/>
    </row>
    <row r="3312" spans="1:14" ht="13.5">
      <c r="A3312"/>
      <c r="B3312"/>
      <c r="C3312"/>
      <c r="D3312"/>
      <c r="E3312"/>
      <c r="F3312"/>
      <c r="G3312"/>
      <c r="H3312"/>
      <c r="I3312"/>
      <c r="J3312"/>
      <c r="K3312"/>
      <c r="L3312"/>
      <c r="N3312"/>
    </row>
    <row r="3313" spans="1:14" ht="13.5">
      <c r="A3313"/>
      <c r="B3313"/>
      <c r="C3313"/>
      <c r="D3313"/>
      <c r="E3313"/>
      <c r="F3313"/>
      <c r="G3313"/>
      <c r="H3313"/>
      <c r="I3313"/>
      <c r="J3313"/>
      <c r="K3313"/>
      <c r="L3313"/>
      <c r="N3313"/>
    </row>
    <row r="3314" spans="1:14" ht="13.5">
      <c r="A3314"/>
      <c r="B3314"/>
      <c r="C3314"/>
      <c r="D3314"/>
      <c r="E3314"/>
      <c r="F3314"/>
      <c r="G3314"/>
      <c r="H3314"/>
      <c r="I3314"/>
      <c r="J3314"/>
      <c r="K3314"/>
      <c r="L3314"/>
      <c r="N3314"/>
    </row>
    <row r="3315" spans="1:14" ht="13.5">
      <c r="A3315"/>
      <c r="B3315"/>
      <c r="C3315"/>
      <c r="D3315"/>
      <c r="E3315"/>
      <c r="F3315"/>
      <c r="G3315"/>
      <c r="H3315"/>
      <c r="I3315"/>
      <c r="J3315"/>
      <c r="K3315"/>
      <c r="L3315"/>
      <c r="N3315"/>
    </row>
    <row r="3316" spans="1:14" ht="13.5">
      <c r="A3316"/>
      <c r="B3316"/>
      <c r="C3316"/>
      <c r="D3316"/>
      <c r="E3316"/>
      <c r="F3316"/>
      <c r="G3316"/>
      <c r="H3316"/>
      <c r="I3316"/>
      <c r="J3316"/>
      <c r="K3316"/>
      <c r="L3316"/>
      <c r="N3316"/>
    </row>
    <row r="3317" spans="1:14" ht="13.5">
      <c r="A3317"/>
      <c r="B3317"/>
      <c r="C3317"/>
      <c r="D3317"/>
      <c r="E3317"/>
      <c r="F3317"/>
      <c r="G3317"/>
      <c r="H3317"/>
      <c r="I3317"/>
      <c r="J3317"/>
      <c r="K3317"/>
      <c r="L3317"/>
      <c r="N3317"/>
    </row>
    <row r="3318" spans="1:14" ht="13.5">
      <c r="A3318"/>
      <c r="B3318"/>
      <c r="C3318"/>
      <c r="D3318"/>
      <c r="E3318"/>
      <c r="F3318"/>
      <c r="G3318"/>
      <c r="H3318"/>
      <c r="I3318"/>
      <c r="J3318"/>
      <c r="K3318"/>
      <c r="L3318"/>
      <c r="N3318"/>
    </row>
    <row r="3319" spans="1:14" ht="13.5">
      <c r="A3319"/>
      <c r="B3319"/>
      <c r="C3319"/>
      <c r="D3319"/>
      <c r="E3319"/>
      <c r="F3319"/>
      <c r="G3319"/>
      <c r="H3319"/>
      <c r="I3319"/>
      <c r="J3319"/>
      <c r="K3319"/>
      <c r="L3319"/>
      <c r="N3319"/>
    </row>
    <row r="3320" spans="1:14" ht="13.5">
      <c r="A3320"/>
      <c r="B3320"/>
      <c r="C3320"/>
      <c r="D3320"/>
      <c r="E3320"/>
      <c r="F3320"/>
      <c r="G3320"/>
      <c r="H3320"/>
      <c r="I3320"/>
      <c r="J3320"/>
      <c r="K3320"/>
      <c r="L3320"/>
      <c r="N3320"/>
    </row>
    <row r="3321" spans="1:14" ht="13.5">
      <c r="A3321"/>
      <c r="B3321"/>
      <c r="C3321"/>
      <c r="D3321"/>
      <c r="E3321"/>
      <c r="F3321"/>
      <c r="G3321"/>
      <c r="H3321"/>
      <c r="I3321"/>
      <c r="J3321"/>
      <c r="K3321"/>
      <c r="L3321"/>
      <c r="N3321"/>
    </row>
    <row r="3322" spans="1:14" ht="13.5">
      <c r="A3322"/>
      <c r="B3322"/>
      <c r="C3322"/>
      <c r="D3322"/>
      <c r="E3322"/>
      <c r="F3322"/>
      <c r="G3322"/>
      <c r="H3322"/>
      <c r="I3322"/>
      <c r="J3322"/>
      <c r="K3322"/>
      <c r="L3322"/>
      <c r="N3322"/>
    </row>
    <row r="3323" spans="1:14" ht="13.5">
      <c r="A3323"/>
      <c r="B3323"/>
      <c r="C3323"/>
      <c r="D3323"/>
      <c r="E3323"/>
      <c r="F3323"/>
      <c r="G3323"/>
      <c r="H3323"/>
      <c r="I3323"/>
      <c r="J3323"/>
      <c r="K3323"/>
      <c r="L3323"/>
      <c r="N3323"/>
    </row>
    <row r="3324" spans="1:14" ht="13.5">
      <c r="A3324"/>
      <c r="B3324"/>
      <c r="C3324"/>
      <c r="D3324"/>
      <c r="E3324"/>
      <c r="F3324"/>
      <c r="G3324"/>
      <c r="H3324"/>
      <c r="I3324"/>
      <c r="J3324"/>
      <c r="K3324"/>
      <c r="L3324"/>
      <c r="N3324"/>
    </row>
    <row r="3325" spans="1:14" ht="13.5">
      <c r="A3325"/>
      <c r="B3325"/>
      <c r="C3325"/>
      <c r="D3325"/>
      <c r="E3325"/>
      <c r="F3325"/>
      <c r="G3325"/>
      <c r="H3325"/>
      <c r="I3325"/>
      <c r="J3325"/>
      <c r="K3325"/>
      <c r="L3325"/>
      <c r="N3325"/>
    </row>
    <row r="3326" spans="1:14" ht="13.5">
      <c r="A3326"/>
      <c r="B3326"/>
      <c r="C3326"/>
      <c r="D3326"/>
      <c r="E3326"/>
      <c r="F3326"/>
      <c r="G3326"/>
      <c r="H3326"/>
      <c r="I3326"/>
      <c r="J3326"/>
      <c r="K3326"/>
      <c r="L3326"/>
      <c r="N3326"/>
    </row>
    <row r="3327" spans="1:14" ht="13.5">
      <c r="A3327"/>
      <c r="B3327"/>
      <c r="C3327"/>
      <c r="D3327"/>
      <c r="E3327"/>
      <c r="F3327"/>
      <c r="G3327"/>
      <c r="H3327"/>
      <c r="I3327"/>
      <c r="J3327"/>
      <c r="K3327"/>
      <c r="L3327"/>
      <c r="N3327"/>
    </row>
    <row r="3328" spans="1:14" ht="13.5">
      <c r="A3328"/>
      <c r="B3328"/>
      <c r="C3328"/>
      <c r="D3328"/>
      <c r="E3328"/>
      <c r="F3328"/>
      <c r="G3328"/>
      <c r="H3328"/>
      <c r="I3328"/>
      <c r="J3328"/>
      <c r="K3328"/>
      <c r="L3328"/>
      <c r="N3328"/>
    </row>
    <row r="3329" spans="1:14" ht="13.5">
      <c r="A3329"/>
      <c r="B3329"/>
      <c r="C3329"/>
      <c r="D3329"/>
      <c r="E3329"/>
      <c r="F3329"/>
      <c r="G3329"/>
      <c r="H3329"/>
      <c r="I3329"/>
      <c r="J3329"/>
      <c r="K3329"/>
      <c r="L3329"/>
      <c r="N3329"/>
    </row>
    <row r="3330" spans="1:14" ht="13.5">
      <c r="A3330"/>
      <c r="B3330"/>
      <c r="C3330"/>
      <c r="D3330"/>
      <c r="E3330"/>
      <c r="F3330"/>
      <c r="G3330"/>
      <c r="H3330"/>
      <c r="I3330"/>
      <c r="J3330"/>
      <c r="K3330"/>
      <c r="L3330"/>
      <c r="N3330"/>
    </row>
    <row r="3331" spans="1:14" ht="13.5">
      <c r="A3331"/>
      <c r="B3331"/>
      <c r="C3331"/>
      <c r="D3331"/>
      <c r="E3331"/>
      <c r="F3331"/>
      <c r="G3331"/>
      <c r="H3331"/>
      <c r="I3331"/>
      <c r="J3331"/>
      <c r="K3331"/>
      <c r="L3331"/>
      <c r="N3331"/>
    </row>
    <row r="3332" spans="1:14" ht="13.5">
      <c r="A3332"/>
      <c r="B3332"/>
      <c r="C3332"/>
      <c r="D3332"/>
      <c r="E3332"/>
      <c r="F3332"/>
      <c r="G3332"/>
      <c r="H3332"/>
      <c r="I3332"/>
      <c r="J3332"/>
      <c r="K3332"/>
      <c r="L3332"/>
      <c r="N3332"/>
    </row>
    <row r="3333" spans="1:14" ht="13.5">
      <c r="A3333"/>
      <c r="B3333"/>
      <c r="C3333"/>
      <c r="D3333"/>
      <c r="E3333"/>
      <c r="F3333"/>
      <c r="G3333"/>
      <c r="H3333"/>
      <c r="I3333"/>
      <c r="J3333"/>
      <c r="K3333"/>
      <c r="L3333"/>
      <c r="N3333"/>
    </row>
    <row r="3334" spans="1:14" ht="13.5">
      <c r="A3334"/>
      <c r="B3334"/>
      <c r="C3334"/>
      <c r="D3334"/>
      <c r="E3334"/>
      <c r="F3334"/>
      <c r="G3334"/>
      <c r="H3334"/>
      <c r="I3334"/>
      <c r="J3334"/>
      <c r="K3334"/>
      <c r="L3334"/>
      <c r="N3334"/>
    </row>
    <row r="3335" spans="1:14" ht="13.5">
      <c r="A3335"/>
      <c r="B3335"/>
      <c r="C3335"/>
      <c r="D3335"/>
      <c r="E3335"/>
      <c r="F3335"/>
      <c r="G3335"/>
      <c r="H3335"/>
      <c r="I3335"/>
      <c r="J3335"/>
      <c r="K3335"/>
      <c r="L3335"/>
      <c r="N3335"/>
    </row>
    <row r="3336" spans="1:14" ht="13.5">
      <c r="A3336"/>
      <c r="B3336"/>
      <c r="C3336"/>
      <c r="D3336"/>
      <c r="E3336"/>
      <c r="F3336"/>
      <c r="G3336"/>
      <c r="H3336"/>
      <c r="I3336"/>
      <c r="J3336"/>
      <c r="K3336"/>
      <c r="L3336"/>
      <c r="N3336"/>
    </row>
    <row r="3337" spans="1:14" ht="13.5">
      <c r="A3337"/>
      <c r="B3337"/>
      <c r="C3337"/>
      <c r="D3337"/>
      <c r="E3337"/>
      <c r="F3337"/>
      <c r="G3337"/>
      <c r="H3337"/>
      <c r="I3337"/>
      <c r="J3337"/>
      <c r="K3337"/>
      <c r="L3337"/>
      <c r="N3337"/>
    </row>
    <row r="3338" spans="1:14" ht="13.5">
      <c r="A3338"/>
      <c r="B3338"/>
      <c r="C3338"/>
      <c r="D3338"/>
      <c r="E3338"/>
      <c r="F3338"/>
      <c r="G3338"/>
      <c r="H3338"/>
      <c r="I3338"/>
      <c r="J3338"/>
      <c r="K3338"/>
      <c r="L3338"/>
      <c r="N3338"/>
    </row>
    <row r="3339" spans="1:14" ht="13.5">
      <c r="A3339"/>
      <c r="B3339"/>
      <c r="C3339"/>
      <c r="D3339"/>
      <c r="E3339"/>
      <c r="F3339"/>
      <c r="G3339"/>
      <c r="H3339"/>
      <c r="I3339"/>
      <c r="J3339"/>
      <c r="K3339"/>
      <c r="L3339"/>
      <c r="N3339"/>
    </row>
    <row r="3340" spans="1:14" ht="13.5">
      <c r="A3340"/>
      <c r="B3340"/>
      <c r="C3340"/>
      <c r="D3340"/>
      <c r="E3340"/>
      <c r="F3340"/>
      <c r="G3340"/>
      <c r="H3340"/>
      <c r="I3340"/>
      <c r="J3340"/>
      <c r="K3340"/>
      <c r="L3340"/>
      <c r="N3340"/>
    </row>
    <row r="3341" spans="1:14" ht="13.5">
      <c r="A3341"/>
      <c r="B3341"/>
      <c r="C3341"/>
      <c r="D3341"/>
      <c r="E3341"/>
      <c r="F3341"/>
      <c r="G3341"/>
      <c r="H3341"/>
      <c r="I3341"/>
      <c r="J3341"/>
      <c r="K3341"/>
      <c r="L3341"/>
      <c r="N3341"/>
    </row>
    <row r="3342" spans="1:14" ht="13.5">
      <c r="A3342"/>
      <c r="B3342"/>
      <c r="C3342"/>
      <c r="D3342"/>
      <c r="E3342"/>
      <c r="F3342"/>
      <c r="G3342"/>
      <c r="H3342"/>
      <c r="I3342"/>
      <c r="J3342"/>
      <c r="K3342"/>
      <c r="L3342"/>
      <c r="N3342"/>
    </row>
    <row r="3343" spans="1:14" ht="13.5">
      <c r="A3343"/>
      <c r="B3343"/>
      <c r="C3343"/>
      <c r="D3343"/>
      <c r="E3343"/>
      <c r="F3343"/>
      <c r="G3343"/>
      <c r="H3343"/>
      <c r="I3343"/>
      <c r="J3343"/>
      <c r="K3343"/>
      <c r="L3343"/>
      <c r="N3343"/>
    </row>
    <row r="3344" spans="1:14" ht="13.5">
      <c r="A3344"/>
      <c r="B3344"/>
      <c r="C3344"/>
      <c r="D3344"/>
      <c r="E3344"/>
      <c r="F3344"/>
      <c r="G3344"/>
      <c r="H3344"/>
      <c r="I3344"/>
      <c r="J3344"/>
      <c r="K3344"/>
      <c r="L3344"/>
      <c r="N3344"/>
    </row>
    <row r="3345" spans="1:14" ht="13.5">
      <c r="A3345"/>
      <c r="B3345"/>
      <c r="C3345"/>
      <c r="D3345"/>
      <c r="E3345"/>
      <c r="F3345"/>
      <c r="G3345"/>
      <c r="H3345"/>
      <c r="I3345"/>
      <c r="J3345"/>
      <c r="K3345"/>
      <c r="L3345"/>
      <c r="N3345"/>
    </row>
    <row r="3346" spans="1:14" ht="13.5">
      <c r="A3346"/>
      <c r="B3346"/>
      <c r="C3346"/>
      <c r="D3346"/>
      <c r="E3346"/>
      <c r="F3346"/>
      <c r="G3346"/>
      <c r="H3346"/>
      <c r="I3346"/>
      <c r="J3346"/>
      <c r="K3346"/>
      <c r="L3346"/>
      <c r="N3346"/>
    </row>
    <row r="3347" spans="1:14" ht="13.5">
      <c r="A3347"/>
      <c r="B3347"/>
      <c r="C3347"/>
      <c r="D3347"/>
      <c r="E3347"/>
      <c r="F3347"/>
      <c r="G3347"/>
      <c r="H3347"/>
      <c r="I3347"/>
      <c r="J3347"/>
      <c r="K3347"/>
      <c r="L3347"/>
      <c r="N3347"/>
    </row>
    <row r="3348" spans="1:14" ht="13.5">
      <c r="A3348"/>
      <c r="B3348"/>
      <c r="C3348"/>
      <c r="D3348"/>
      <c r="E3348"/>
      <c r="F3348"/>
      <c r="G3348"/>
      <c r="H3348"/>
      <c r="I3348"/>
      <c r="J3348"/>
      <c r="K3348"/>
      <c r="L3348"/>
      <c r="N3348"/>
    </row>
    <row r="3349" spans="1:14" ht="13.5">
      <c r="A3349"/>
      <c r="B3349"/>
      <c r="C3349"/>
      <c r="D3349"/>
      <c r="E3349"/>
      <c r="F3349"/>
      <c r="G3349"/>
      <c r="H3349"/>
      <c r="I3349"/>
      <c r="J3349"/>
      <c r="K3349"/>
      <c r="L3349"/>
      <c r="N3349"/>
    </row>
    <row r="3350" spans="1:14" ht="13.5">
      <c r="A3350"/>
      <c r="B3350"/>
      <c r="C3350"/>
      <c r="D3350"/>
      <c r="E3350"/>
      <c r="F3350"/>
      <c r="G3350"/>
      <c r="H3350"/>
      <c r="I3350"/>
      <c r="J3350"/>
      <c r="K3350"/>
      <c r="L3350"/>
      <c r="N3350"/>
    </row>
    <row r="3351" spans="1:14" ht="13.5">
      <c r="A3351"/>
      <c r="B3351"/>
      <c r="C3351"/>
      <c r="D3351"/>
      <c r="E3351"/>
      <c r="F3351"/>
      <c r="G3351"/>
      <c r="H3351"/>
      <c r="I3351"/>
      <c r="J3351"/>
      <c r="K3351"/>
      <c r="L3351"/>
      <c r="N3351"/>
    </row>
    <row r="3352" spans="1:14" ht="13.5">
      <c r="A3352"/>
      <c r="B3352"/>
      <c r="C3352"/>
      <c r="D3352"/>
      <c r="E3352"/>
      <c r="F3352"/>
      <c r="G3352"/>
      <c r="H3352"/>
      <c r="I3352"/>
      <c r="J3352"/>
      <c r="K3352"/>
      <c r="L3352"/>
      <c r="N3352"/>
    </row>
    <row r="3353" spans="1:14" ht="13.5">
      <c r="A3353"/>
      <c r="B3353"/>
      <c r="C3353"/>
      <c r="D3353"/>
      <c r="E3353"/>
      <c r="F3353"/>
      <c r="G3353"/>
      <c r="H3353"/>
      <c r="I3353"/>
      <c r="J3353"/>
      <c r="K3353"/>
      <c r="L3353"/>
      <c r="N3353"/>
    </row>
    <row r="3354" spans="1:14" ht="13.5">
      <c r="A3354"/>
      <c r="B3354"/>
      <c r="C3354"/>
      <c r="D3354"/>
      <c r="E3354"/>
      <c r="F3354"/>
      <c r="G3354"/>
      <c r="H3354"/>
      <c r="I3354"/>
      <c r="J3354"/>
      <c r="K3354"/>
      <c r="L3354"/>
      <c r="N3354"/>
    </row>
    <row r="3355" spans="1:14" ht="13.5">
      <c r="A3355"/>
      <c r="B3355"/>
      <c r="C3355"/>
      <c r="D3355"/>
      <c r="E3355"/>
      <c r="F3355"/>
      <c r="G3355"/>
      <c r="H3355"/>
      <c r="I3355"/>
      <c r="J3355"/>
      <c r="K3355"/>
      <c r="L3355"/>
      <c r="N3355"/>
    </row>
    <row r="3356" spans="1:14" ht="13.5">
      <c r="A3356"/>
      <c r="B3356"/>
      <c r="C3356"/>
      <c r="D3356"/>
      <c r="E3356"/>
      <c r="F3356"/>
      <c r="G3356"/>
      <c r="H3356"/>
      <c r="I3356"/>
      <c r="J3356"/>
      <c r="K3356"/>
      <c r="L3356"/>
      <c r="N3356"/>
    </row>
    <row r="3357" spans="1:14" ht="13.5">
      <c r="A3357"/>
      <c r="B3357"/>
      <c r="C3357"/>
      <c r="D3357"/>
      <c r="E3357"/>
      <c r="F3357"/>
      <c r="G3357"/>
      <c r="H3357"/>
      <c r="I3357"/>
      <c r="J3357"/>
      <c r="K3357"/>
      <c r="L3357"/>
      <c r="N3357"/>
    </row>
    <row r="3358" spans="1:14" ht="13.5">
      <c r="A3358"/>
      <c r="B3358"/>
      <c r="C3358"/>
      <c r="D3358"/>
      <c r="E3358"/>
      <c r="F3358"/>
      <c r="G3358"/>
      <c r="H3358"/>
      <c r="I3358"/>
      <c r="J3358"/>
      <c r="K3358"/>
      <c r="L3358"/>
      <c r="N3358"/>
    </row>
    <row r="3359" spans="1:14" ht="13.5">
      <c r="A3359"/>
      <c r="B3359"/>
      <c r="C3359"/>
      <c r="D3359"/>
      <c r="E3359"/>
      <c r="F3359"/>
      <c r="G3359"/>
      <c r="H3359"/>
      <c r="I3359"/>
      <c r="J3359"/>
      <c r="K3359"/>
      <c r="L3359"/>
      <c r="N3359"/>
    </row>
    <row r="3360" spans="1:14" ht="13.5">
      <c r="A3360"/>
      <c r="B3360"/>
      <c r="C3360"/>
      <c r="D3360"/>
      <c r="E3360"/>
      <c r="F3360"/>
      <c r="G3360"/>
      <c r="H3360"/>
      <c r="I3360"/>
      <c r="J3360"/>
      <c r="K3360"/>
      <c r="L3360"/>
      <c r="N3360"/>
    </row>
    <row r="3361" spans="1:14" ht="13.5">
      <c r="A3361"/>
      <c r="B3361"/>
      <c r="C3361"/>
      <c r="D3361"/>
      <c r="E3361"/>
      <c r="F3361"/>
      <c r="G3361"/>
      <c r="H3361"/>
      <c r="I3361"/>
      <c r="J3361"/>
      <c r="K3361"/>
      <c r="L3361"/>
      <c r="N3361"/>
    </row>
    <row r="3362" spans="1:14" ht="13.5">
      <c r="A3362"/>
      <c r="B3362"/>
      <c r="C3362"/>
      <c r="D3362"/>
      <c r="E3362"/>
      <c r="F3362"/>
      <c r="G3362"/>
      <c r="H3362"/>
      <c r="I3362"/>
      <c r="J3362"/>
      <c r="K3362"/>
      <c r="L3362"/>
      <c r="N3362"/>
    </row>
    <row r="3363" spans="1:14" ht="13.5">
      <c r="A3363"/>
      <c r="B3363"/>
      <c r="C3363"/>
      <c r="D3363"/>
      <c r="E3363"/>
      <c r="F3363"/>
      <c r="G3363"/>
      <c r="H3363"/>
      <c r="I3363"/>
      <c r="J3363"/>
      <c r="K3363"/>
      <c r="L3363"/>
      <c r="N3363"/>
    </row>
    <row r="3364" spans="1:14" ht="13.5">
      <c r="A3364"/>
      <c r="B3364"/>
      <c r="C3364"/>
      <c r="D3364"/>
      <c r="E3364"/>
      <c r="F3364"/>
      <c r="G3364"/>
      <c r="H3364"/>
      <c r="I3364"/>
      <c r="J3364"/>
      <c r="K3364"/>
      <c r="L3364"/>
      <c r="N3364"/>
    </row>
    <row r="3365" spans="1:14" ht="13.5">
      <c r="A3365"/>
      <c r="B3365"/>
      <c r="C3365"/>
      <c r="D3365"/>
      <c r="E3365"/>
      <c r="F3365"/>
      <c r="G3365"/>
      <c r="H3365"/>
      <c r="I3365"/>
      <c r="J3365"/>
      <c r="K3365"/>
      <c r="L3365"/>
      <c r="N3365"/>
    </row>
    <row r="3366" spans="1:14" ht="13.5">
      <c r="A3366"/>
      <c r="B3366"/>
      <c r="C3366"/>
      <c r="D3366"/>
      <c r="E3366"/>
      <c r="F3366"/>
      <c r="G3366"/>
      <c r="H3366"/>
      <c r="I3366"/>
      <c r="J3366"/>
      <c r="K3366"/>
      <c r="L3366"/>
      <c r="N3366"/>
    </row>
    <row r="3367" spans="1:14" ht="13.5">
      <c r="A3367"/>
      <c r="B3367"/>
      <c r="C3367"/>
      <c r="D3367"/>
      <c r="E3367"/>
      <c r="F3367"/>
      <c r="G3367"/>
      <c r="H3367"/>
      <c r="I3367"/>
      <c r="J3367"/>
      <c r="K3367"/>
      <c r="L3367"/>
      <c r="N3367"/>
    </row>
    <row r="3368" spans="1:14" ht="13.5">
      <c r="A3368"/>
      <c r="B3368"/>
      <c r="C3368"/>
      <c r="D3368"/>
      <c r="E3368"/>
      <c r="F3368"/>
      <c r="G3368"/>
      <c r="H3368"/>
      <c r="I3368"/>
      <c r="J3368"/>
      <c r="K3368"/>
      <c r="L3368"/>
      <c r="N3368"/>
    </row>
    <row r="3369" spans="1:14" ht="13.5">
      <c r="A3369"/>
      <c r="B3369"/>
      <c r="C3369"/>
      <c r="D3369"/>
      <c r="E3369"/>
      <c r="F3369"/>
      <c r="G3369"/>
      <c r="H3369"/>
      <c r="I3369"/>
      <c r="J3369"/>
      <c r="K3369"/>
      <c r="L3369"/>
      <c r="N3369"/>
    </row>
    <row r="3370" spans="1:14" ht="13.5">
      <c r="A3370"/>
      <c r="B3370"/>
      <c r="C3370"/>
      <c r="D3370"/>
      <c r="E3370"/>
      <c r="F3370"/>
      <c r="G3370"/>
      <c r="H3370"/>
      <c r="I3370"/>
      <c r="J3370"/>
      <c r="K3370"/>
      <c r="L3370"/>
      <c r="N3370"/>
    </row>
    <row r="3371" spans="1:14" ht="13.5">
      <c r="A3371"/>
      <c r="B3371"/>
      <c r="C3371"/>
      <c r="D3371"/>
      <c r="E3371"/>
      <c r="F3371"/>
      <c r="G3371"/>
      <c r="H3371"/>
      <c r="I3371"/>
      <c r="J3371"/>
      <c r="K3371"/>
      <c r="L3371"/>
      <c r="N3371"/>
    </row>
  </sheetData>
  <sortState xmlns:xlrd2="http://schemas.microsoft.com/office/spreadsheetml/2017/richdata2" ref="A2:N3436">
    <sortCondition ref="A2:A3436"/>
  </sortState>
  <phoneticPr fontId="2"/>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4"/>
  <dimension ref="A1:AM66"/>
  <sheetViews>
    <sheetView showGridLines="0" showZeros="0" view="pageBreakPreview" topLeftCell="A4" zoomScaleNormal="100" zoomScaleSheetLayoutView="100" workbookViewId="0">
      <selection activeCell="E36" sqref="E36:V43"/>
    </sheetView>
  </sheetViews>
  <sheetFormatPr defaultColWidth="2.25" defaultRowHeight="13.5"/>
  <cols>
    <col min="1" max="1" width="2.25" style="1" customWidth="1"/>
    <col min="2" max="2" width="2.25" style="12" customWidth="1"/>
    <col min="3" max="4" width="2.25" style="1"/>
    <col min="5" max="5" width="2.375" style="1" customWidth="1"/>
    <col min="6" max="6" width="4.25" style="1" customWidth="1"/>
    <col min="7" max="7" width="2.25" style="1"/>
    <col min="8" max="8" width="2.75" style="1" bestFit="1" customWidth="1"/>
    <col min="9" max="10" width="2.25" style="1"/>
    <col min="11" max="11" width="2.5" style="1" bestFit="1" customWidth="1"/>
    <col min="12" max="14" width="2.25" style="1"/>
    <col min="15" max="15" width="8.25" style="1" bestFit="1" customWidth="1"/>
    <col min="16" max="20" width="2.25" style="1"/>
    <col min="21" max="21" width="4.25" style="1" customWidth="1"/>
    <col min="22" max="22" width="2.25" style="1"/>
    <col min="23" max="23" width="2.75" style="1" bestFit="1" customWidth="1"/>
    <col min="24" max="26" width="2.25" style="1"/>
    <col min="27" max="38" width="2.75" style="1" customWidth="1"/>
    <col min="39" max="16384" width="2.25" style="1"/>
  </cols>
  <sheetData>
    <row r="1" spans="1:39" ht="14.1" customHeight="1">
      <c r="A1" s="25" t="s">
        <v>28</v>
      </c>
      <c r="B1" s="24"/>
    </row>
    <row r="2" spans="1:39">
      <c r="A2" s="1" t="s">
        <v>22</v>
      </c>
      <c r="AF2" s="235">
        <f>目次!C5</f>
        <v>44305</v>
      </c>
      <c r="AG2" s="235"/>
      <c r="AH2" s="235"/>
      <c r="AI2" s="235"/>
      <c r="AJ2" s="235"/>
      <c r="AK2" s="235"/>
      <c r="AL2" s="235"/>
    </row>
    <row r="4" spans="1:39" ht="17.25" customHeight="1">
      <c r="A4" s="160" t="s">
        <v>23</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row>
    <row r="5" spans="1:39" ht="17.25" customHeight="1">
      <c r="A5" s="16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row>
    <row r="6" spans="1:39">
      <c r="AF6" s="188">
        <f>目次!E1</f>
        <v>4311880134</v>
      </c>
      <c r="AG6" s="188"/>
      <c r="AH6" s="188"/>
      <c r="AI6" s="188"/>
      <c r="AJ6" s="188"/>
      <c r="AK6" s="188"/>
      <c r="AL6" s="188"/>
    </row>
    <row r="7" spans="1:39">
      <c r="B7" s="146" t="s">
        <v>1</v>
      </c>
      <c r="C7" s="146"/>
      <c r="D7" s="146"/>
      <c r="E7" s="146"/>
      <c r="F7" s="146"/>
      <c r="G7" s="146"/>
      <c r="H7" s="146"/>
      <c r="I7" s="146"/>
      <c r="J7" s="146"/>
      <c r="K7" s="146"/>
      <c r="L7" s="236" t="str">
        <f>目次!E8</f>
        <v>就労支援事業所　友愛苑</v>
      </c>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row>
    <row r="8" spans="1:39" ht="14.25" thickBot="1">
      <c r="B8" s="146"/>
      <c r="C8" s="146"/>
      <c r="D8" s="146"/>
      <c r="E8" s="146"/>
      <c r="F8" s="146"/>
      <c r="G8" s="146"/>
      <c r="H8" s="146"/>
      <c r="I8" s="146"/>
      <c r="J8" s="146"/>
      <c r="K8" s="146"/>
      <c r="L8" s="237"/>
      <c r="M8" s="237"/>
      <c r="N8" s="237"/>
      <c r="O8" s="236"/>
      <c r="P8" s="236"/>
      <c r="Q8" s="236"/>
      <c r="R8" s="236"/>
      <c r="S8" s="236"/>
      <c r="T8" s="237"/>
      <c r="U8" s="237"/>
      <c r="V8" s="237"/>
      <c r="W8" s="237"/>
      <c r="X8" s="237"/>
      <c r="Y8" s="237"/>
      <c r="Z8" s="237"/>
      <c r="AA8" s="237"/>
      <c r="AB8" s="237"/>
      <c r="AC8" s="237"/>
      <c r="AD8" s="237"/>
      <c r="AE8" s="237"/>
      <c r="AF8" s="237"/>
      <c r="AG8" s="237"/>
      <c r="AH8" s="237"/>
      <c r="AI8" s="237"/>
      <c r="AJ8" s="237"/>
      <c r="AK8" s="237"/>
      <c r="AL8" s="237"/>
    </row>
    <row r="9" spans="1:39">
      <c r="B9" s="195" t="s">
        <v>24</v>
      </c>
      <c r="C9" s="238"/>
      <c r="D9" s="238"/>
      <c r="E9" s="238"/>
      <c r="F9" s="238"/>
      <c r="G9" s="238"/>
      <c r="H9" s="238"/>
      <c r="I9" s="238"/>
      <c r="J9" s="238"/>
      <c r="K9" s="238"/>
      <c r="L9" s="240">
        <v>1</v>
      </c>
      <c r="M9" s="241"/>
      <c r="N9" s="242"/>
      <c r="O9" s="37" t="s">
        <v>1508</v>
      </c>
      <c r="P9" s="33"/>
      <c r="Q9" s="33"/>
      <c r="R9" s="33"/>
      <c r="S9" s="33"/>
      <c r="T9" s="33"/>
      <c r="U9" s="33"/>
      <c r="V9" s="33"/>
      <c r="W9" s="33"/>
      <c r="X9" s="33"/>
      <c r="Y9" s="33"/>
      <c r="Z9" s="33" t="s">
        <v>1506</v>
      </c>
      <c r="AA9" s="33"/>
      <c r="AB9" s="33"/>
      <c r="AC9" s="33"/>
      <c r="AD9" s="33"/>
      <c r="AE9" s="33"/>
      <c r="AF9" s="33"/>
      <c r="AG9" s="33"/>
      <c r="AH9" s="33"/>
      <c r="AI9" s="33"/>
      <c r="AJ9" s="33"/>
      <c r="AK9" s="33"/>
      <c r="AL9" s="34"/>
    </row>
    <row r="10" spans="1:39" ht="14.25" thickBot="1">
      <c r="B10" s="197"/>
      <c r="C10" s="239"/>
      <c r="D10" s="239"/>
      <c r="E10" s="239"/>
      <c r="F10" s="239"/>
      <c r="G10" s="239"/>
      <c r="H10" s="239"/>
      <c r="I10" s="239"/>
      <c r="J10" s="239"/>
      <c r="K10" s="239"/>
      <c r="L10" s="243"/>
      <c r="M10" s="244"/>
      <c r="N10" s="245"/>
      <c r="O10" s="36" t="str">
        <f>IF(L9=1,Z9,IF(L9=2,Z10,""))</f>
        <v>１．　Ⅰ型（7.5：1）</v>
      </c>
      <c r="P10" s="18"/>
      <c r="Q10" s="18"/>
      <c r="R10" s="18"/>
      <c r="S10" s="18"/>
      <c r="T10" s="18"/>
      <c r="U10" s="18"/>
      <c r="V10" s="18"/>
      <c r="W10" s="18"/>
      <c r="X10" s="18"/>
      <c r="Y10" s="18"/>
      <c r="Z10" s="18" t="s">
        <v>1507</v>
      </c>
      <c r="AA10" s="18"/>
      <c r="AB10" s="18"/>
      <c r="AC10" s="18"/>
      <c r="AD10" s="18"/>
      <c r="AE10" s="18"/>
      <c r="AF10" s="18"/>
      <c r="AG10" s="18"/>
      <c r="AH10" s="18"/>
      <c r="AI10" s="18"/>
      <c r="AJ10" s="18"/>
      <c r="AK10" s="18"/>
      <c r="AL10" s="35"/>
    </row>
    <row r="11" spans="1:39" ht="7.5" customHeight="1">
      <c r="B11" s="153" t="s">
        <v>1522</v>
      </c>
      <c r="C11" s="154"/>
      <c r="D11" s="7"/>
      <c r="E11" s="7"/>
      <c r="F11" s="7"/>
      <c r="G11" s="7"/>
      <c r="H11" s="7"/>
      <c r="I11" s="7"/>
      <c r="J11" s="7"/>
      <c r="K11" s="7"/>
      <c r="L11" s="2"/>
      <c r="M11" s="2"/>
      <c r="N11" s="2"/>
      <c r="O11" s="7"/>
      <c r="P11" s="7"/>
      <c r="Q11" s="7"/>
      <c r="R11" s="147" t="s">
        <v>1521</v>
      </c>
      <c r="S11" s="148"/>
      <c r="T11" s="6"/>
      <c r="U11" s="7"/>
      <c r="V11" s="7"/>
      <c r="W11" s="7"/>
      <c r="X11" s="7"/>
      <c r="Y11" s="7"/>
      <c r="Z11" s="7"/>
      <c r="AA11" s="7"/>
      <c r="AB11" s="7"/>
      <c r="AC11" s="7"/>
      <c r="AD11" s="7"/>
      <c r="AE11" s="7"/>
      <c r="AF11" s="7"/>
      <c r="AG11" s="7"/>
      <c r="AH11" s="7"/>
      <c r="AI11" s="7"/>
      <c r="AJ11" s="7"/>
      <c r="AK11" s="7"/>
      <c r="AL11" s="10"/>
    </row>
    <row r="12" spans="1:39" ht="18" customHeight="1" thickBot="1">
      <c r="B12" s="155"/>
      <c r="C12" s="156"/>
      <c r="D12" s="2"/>
      <c r="E12" s="2"/>
      <c r="F12" s="32" t="s">
        <v>1505</v>
      </c>
      <c r="G12" s="2"/>
      <c r="H12" s="2"/>
      <c r="I12" s="2"/>
      <c r="J12" s="2"/>
      <c r="K12" s="2"/>
      <c r="L12" s="2"/>
      <c r="M12" s="2"/>
      <c r="N12" s="2"/>
      <c r="O12" s="2"/>
      <c r="P12" s="2"/>
      <c r="Q12" s="2"/>
      <c r="R12" s="149"/>
      <c r="S12" s="150"/>
      <c r="T12" s="8"/>
      <c r="U12" s="32" t="s">
        <v>1505</v>
      </c>
      <c r="V12" s="2"/>
      <c r="W12" s="2"/>
      <c r="X12" s="2"/>
      <c r="Y12" s="2"/>
      <c r="Z12" s="2"/>
      <c r="AA12" s="2"/>
      <c r="AB12" s="2"/>
      <c r="AC12" s="2"/>
      <c r="AD12" s="2"/>
      <c r="AE12" s="2"/>
      <c r="AF12" s="2"/>
      <c r="AG12" s="2"/>
      <c r="AH12" s="2"/>
      <c r="AI12" s="2"/>
      <c r="AJ12" s="2"/>
      <c r="AK12" s="2"/>
      <c r="AL12" s="3"/>
    </row>
    <row r="13" spans="1:39" ht="18" customHeight="1" thickBot="1">
      <c r="B13" s="155"/>
      <c r="C13" s="156"/>
      <c r="D13" s="2"/>
      <c r="E13" s="2"/>
      <c r="F13" s="38">
        <v>2</v>
      </c>
      <c r="G13" s="2"/>
      <c r="H13" s="32" t="str">
        <f>IF(F13=1,H15,IF(F13=2,H16,IF(F13=3,H17,IF(F13=4,H18,IF(F13=5,H19,IF(F13=6,H20,""))))))</f>
        <v>21人以上40人以下</v>
      </c>
      <c r="I13" s="2"/>
      <c r="J13" s="2"/>
      <c r="K13" s="2"/>
      <c r="L13" s="2"/>
      <c r="M13" s="2"/>
      <c r="N13" s="2"/>
      <c r="O13" s="2"/>
      <c r="P13" s="2"/>
      <c r="Q13" s="2"/>
      <c r="R13" s="149"/>
      <c r="S13" s="150"/>
      <c r="T13" s="8"/>
      <c r="U13" s="38">
        <v>5</v>
      </c>
      <c r="V13" s="2"/>
      <c r="W13" s="32" t="str">
        <f>IF(U13=1,W15,IF(U13=2,W16,IF(U13=3,W17,IF(U13=4,W18,IF(U13=5,W19,IF(U13=6,W20,IF(U13=7,W21,IF(U13=8,W22,""))))))))</f>
        <v>評価点が８０点以上１０５点未満</v>
      </c>
      <c r="X13" s="2"/>
      <c r="Y13" s="2"/>
      <c r="Z13" s="2"/>
      <c r="AA13" s="2"/>
      <c r="AB13" s="2"/>
      <c r="AC13" s="2"/>
      <c r="AD13" s="2"/>
      <c r="AE13" s="2"/>
      <c r="AF13" s="2"/>
      <c r="AG13" s="2"/>
      <c r="AH13" s="15"/>
      <c r="AI13" s="15"/>
      <c r="AJ13" s="199">
        <f>'スコア公表様式（全体表）'!K53</f>
        <v>85</v>
      </c>
      <c r="AK13" s="199"/>
      <c r="AL13" s="200"/>
    </row>
    <row r="14" spans="1:39" ht="3.75" customHeight="1">
      <c r="B14" s="155"/>
      <c r="C14" s="156"/>
      <c r="D14" s="2"/>
      <c r="E14" s="2"/>
      <c r="F14" s="2"/>
      <c r="G14" s="2"/>
      <c r="H14" s="2"/>
      <c r="I14" s="2"/>
      <c r="J14" s="2"/>
      <c r="K14" s="2"/>
      <c r="L14" s="2"/>
      <c r="M14" s="2"/>
      <c r="N14" s="2"/>
      <c r="O14" s="2"/>
      <c r="P14" s="2"/>
      <c r="Q14" s="2"/>
      <c r="R14" s="149"/>
      <c r="S14" s="150"/>
      <c r="T14" s="8"/>
      <c r="U14" s="15"/>
      <c r="V14" s="2"/>
      <c r="W14" s="15"/>
      <c r="X14" s="15"/>
      <c r="Y14" s="15"/>
      <c r="Z14" s="15"/>
      <c r="AA14" s="15"/>
      <c r="AB14" s="15"/>
      <c r="AC14" s="15"/>
      <c r="AD14" s="15"/>
      <c r="AE14" s="15"/>
      <c r="AF14" s="15"/>
      <c r="AG14" s="15"/>
      <c r="AH14" s="15"/>
      <c r="AI14" s="15"/>
      <c r="AJ14" s="15"/>
      <c r="AK14" s="15"/>
      <c r="AL14" s="13"/>
    </row>
    <row r="15" spans="1:39">
      <c r="B15" s="155"/>
      <c r="C15" s="156"/>
      <c r="F15" s="30">
        <v>1</v>
      </c>
      <c r="G15" s="14"/>
      <c r="H15" s="15" t="s">
        <v>18</v>
      </c>
      <c r="I15" s="15"/>
      <c r="J15" s="15"/>
      <c r="K15" s="15"/>
      <c r="L15" s="15"/>
      <c r="M15" s="15"/>
      <c r="N15" s="15"/>
      <c r="O15" s="15"/>
      <c r="P15" s="15"/>
      <c r="Q15" s="15"/>
      <c r="R15" s="149"/>
      <c r="S15" s="150"/>
      <c r="T15" s="8"/>
      <c r="U15" s="31">
        <v>1</v>
      </c>
      <c r="V15" s="15"/>
      <c r="W15" s="15" t="s">
        <v>1514</v>
      </c>
      <c r="X15" s="15"/>
      <c r="Y15" s="15"/>
      <c r="Z15" s="15"/>
      <c r="AA15" s="15"/>
      <c r="AB15" s="15"/>
      <c r="AC15" s="15"/>
      <c r="AD15" s="15"/>
      <c r="AE15" s="15"/>
      <c r="AF15" s="15"/>
      <c r="AG15" s="15"/>
      <c r="AH15" s="15"/>
      <c r="AI15" s="15"/>
      <c r="AJ15" s="15"/>
      <c r="AK15" s="15"/>
      <c r="AL15" s="16"/>
    </row>
    <row r="16" spans="1:39">
      <c r="B16" s="155"/>
      <c r="C16" s="156"/>
      <c r="F16" s="30">
        <v>2</v>
      </c>
      <c r="G16" s="14"/>
      <c r="H16" s="15" t="s">
        <v>14</v>
      </c>
      <c r="I16" s="15"/>
      <c r="J16" s="15"/>
      <c r="K16" s="15"/>
      <c r="L16" s="15"/>
      <c r="M16" s="15"/>
      <c r="N16" s="15"/>
      <c r="O16" s="15"/>
      <c r="P16" s="15"/>
      <c r="Q16" s="15"/>
      <c r="R16" s="149"/>
      <c r="S16" s="150"/>
      <c r="T16" s="8"/>
      <c r="U16" s="31">
        <v>2</v>
      </c>
      <c r="V16" s="15"/>
      <c r="W16" s="15" t="s">
        <v>1515</v>
      </c>
      <c r="X16" s="15"/>
      <c r="Y16" s="15"/>
      <c r="Z16" s="15"/>
      <c r="AA16" s="15"/>
      <c r="AB16" s="15"/>
      <c r="AC16" s="15"/>
      <c r="AD16" s="15"/>
      <c r="AE16" s="15"/>
      <c r="AF16" s="15"/>
      <c r="AG16" s="15"/>
      <c r="AH16" s="15"/>
      <c r="AI16" s="15"/>
      <c r="AJ16" s="15"/>
      <c r="AK16" s="15"/>
      <c r="AL16" s="13"/>
    </row>
    <row r="17" spans="2:38">
      <c r="B17" s="155"/>
      <c r="C17" s="156"/>
      <c r="F17" s="30">
        <v>3</v>
      </c>
      <c r="G17" s="14"/>
      <c r="H17" s="15" t="s">
        <v>15</v>
      </c>
      <c r="I17" s="15"/>
      <c r="J17" s="15"/>
      <c r="K17" s="15"/>
      <c r="L17" s="15"/>
      <c r="M17" s="15"/>
      <c r="N17" s="15"/>
      <c r="O17" s="15"/>
      <c r="P17" s="15"/>
      <c r="Q17" s="15"/>
      <c r="R17" s="149"/>
      <c r="S17" s="150"/>
      <c r="T17" s="8"/>
      <c r="U17" s="29">
        <v>3</v>
      </c>
      <c r="V17" s="15"/>
      <c r="W17" s="15" t="s">
        <v>1516</v>
      </c>
      <c r="X17" s="15"/>
      <c r="Y17" s="15"/>
      <c r="Z17" s="15"/>
      <c r="AA17" s="15"/>
      <c r="AB17" s="15"/>
      <c r="AC17" s="15"/>
      <c r="AD17" s="15"/>
      <c r="AE17" s="15"/>
      <c r="AF17" s="15"/>
      <c r="AG17" s="15"/>
      <c r="AH17" s="15"/>
      <c r="AI17" s="15"/>
      <c r="AJ17" s="15"/>
      <c r="AK17" s="15"/>
      <c r="AL17" s="13"/>
    </row>
    <row r="18" spans="2:38">
      <c r="B18" s="155"/>
      <c r="C18" s="156"/>
      <c r="F18" s="30">
        <v>4</v>
      </c>
      <c r="G18" s="14"/>
      <c r="H18" s="15" t="s">
        <v>16</v>
      </c>
      <c r="I18" s="15"/>
      <c r="J18" s="15"/>
      <c r="K18" s="15"/>
      <c r="L18" s="15"/>
      <c r="M18" s="15"/>
      <c r="N18" s="15"/>
      <c r="O18" s="15"/>
      <c r="P18" s="15"/>
      <c r="Q18" s="15"/>
      <c r="R18" s="149"/>
      <c r="S18" s="150"/>
      <c r="T18" s="8"/>
      <c r="U18" s="29">
        <v>4</v>
      </c>
      <c r="V18" s="15"/>
      <c r="W18" s="15" t="s">
        <v>1517</v>
      </c>
      <c r="X18" s="15"/>
      <c r="Y18" s="15"/>
      <c r="Z18" s="15"/>
      <c r="AA18" s="15"/>
      <c r="AB18" s="15"/>
      <c r="AC18" s="15"/>
      <c r="AD18" s="15"/>
      <c r="AE18" s="15"/>
      <c r="AF18" s="15"/>
      <c r="AG18" s="15"/>
      <c r="AH18" s="15"/>
      <c r="AI18" s="15"/>
      <c r="AJ18" s="15"/>
      <c r="AK18" s="15"/>
      <c r="AL18" s="13"/>
    </row>
    <row r="19" spans="2:38">
      <c r="B19" s="155"/>
      <c r="C19" s="156"/>
      <c r="F19" s="30">
        <v>5</v>
      </c>
      <c r="G19" s="14"/>
      <c r="H19" s="15" t="s">
        <v>17</v>
      </c>
      <c r="I19" s="15"/>
      <c r="J19" s="15"/>
      <c r="K19" s="15"/>
      <c r="L19" s="15"/>
      <c r="M19" s="15"/>
      <c r="N19" s="15"/>
      <c r="O19" s="15"/>
      <c r="P19" s="15"/>
      <c r="Q19" s="15"/>
      <c r="R19" s="149"/>
      <c r="S19" s="150"/>
      <c r="T19" s="8"/>
      <c r="U19" s="29">
        <v>5</v>
      </c>
      <c r="V19" s="15"/>
      <c r="W19" s="15" t="s">
        <v>1518</v>
      </c>
      <c r="X19" s="15"/>
      <c r="Y19" s="15"/>
      <c r="Z19" s="15"/>
      <c r="AA19" s="15"/>
      <c r="AB19" s="15"/>
      <c r="AC19" s="15"/>
      <c r="AD19" s="15"/>
      <c r="AE19" s="15"/>
      <c r="AF19" s="15"/>
      <c r="AG19" s="15"/>
      <c r="AH19" s="15"/>
      <c r="AI19" s="15"/>
      <c r="AJ19" s="15"/>
      <c r="AK19" s="15"/>
      <c r="AL19" s="13"/>
    </row>
    <row r="20" spans="2:38">
      <c r="B20" s="155"/>
      <c r="C20" s="156"/>
      <c r="D20" s="2"/>
      <c r="E20" s="2"/>
      <c r="F20" s="15"/>
      <c r="G20" s="15"/>
      <c r="H20" s="15"/>
      <c r="I20" s="15"/>
      <c r="J20" s="15"/>
      <c r="K20" s="15"/>
      <c r="L20" s="15"/>
      <c r="M20" s="15"/>
      <c r="N20" s="2"/>
      <c r="O20" s="2"/>
      <c r="P20" s="2"/>
      <c r="Q20" s="2"/>
      <c r="R20" s="149"/>
      <c r="S20" s="150"/>
      <c r="T20" s="8"/>
      <c r="U20" s="29">
        <v>6</v>
      </c>
      <c r="V20" s="15"/>
      <c r="W20" s="15" t="s">
        <v>1519</v>
      </c>
      <c r="X20" s="15"/>
      <c r="Y20" s="15"/>
      <c r="Z20" s="15"/>
      <c r="AA20" s="15"/>
      <c r="AB20" s="15"/>
      <c r="AC20" s="15"/>
      <c r="AD20" s="15"/>
      <c r="AE20" s="15"/>
      <c r="AF20" s="15"/>
      <c r="AG20" s="15"/>
      <c r="AH20" s="15"/>
      <c r="AI20" s="15"/>
      <c r="AJ20" s="15"/>
      <c r="AK20" s="15"/>
      <c r="AL20" s="13"/>
    </row>
    <row r="21" spans="2:38">
      <c r="B21" s="155"/>
      <c r="C21" s="156"/>
      <c r="D21" s="189" t="s">
        <v>1509</v>
      </c>
      <c r="E21" s="190"/>
      <c r="F21" s="190"/>
      <c r="G21" s="190"/>
      <c r="H21" s="190"/>
      <c r="I21" s="190"/>
      <c r="J21" s="190"/>
      <c r="K21" s="190"/>
      <c r="L21" s="190"/>
      <c r="M21" s="190"/>
      <c r="N21" s="190"/>
      <c r="O21" s="190"/>
      <c r="P21" s="190"/>
      <c r="Q21" s="191"/>
      <c r="R21" s="149"/>
      <c r="S21" s="150"/>
      <c r="T21" s="8"/>
      <c r="U21" s="29">
        <v>7</v>
      </c>
      <c r="V21" s="15"/>
      <c r="W21" s="15" t="s">
        <v>1520</v>
      </c>
      <c r="X21" s="15"/>
      <c r="Y21" s="15"/>
      <c r="Z21" s="15"/>
      <c r="AA21" s="15"/>
      <c r="AB21" s="15"/>
      <c r="AC21" s="15"/>
      <c r="AD21" s="15"/>
      <c r="AE21" s="15"/>
      <c r="AF21" s="15"/>
      <c r="AG21" s="15"/>
      <c r="AH21" s="15"/>
      <c r="AI21" s="15"/>
      <c r="AJ21" s="15"/>
      <c r="AK21" s="15"/>
      <c r="AL21" s="13"/>
    </row>
    <row r="22" spans="2:38">
      <c r="B22" s="155"/>
      <c r="C22" s="156"/>
      <c r="D22" s="189"/>
      <c r="E22" s="190"/>
      <c r="F22" s="190"/>
      <c r="G22" s="190"/>
      <c r="H22" s="190"/>
      <c r="I22" s="190"/>
      <c r="J22" s="190"/>
      <c r="K22" s="190"/>
      <c r="L22" s="190"/>
      <c r="M22" s="190"/>
      <c r="N22" s="190"/>
      <c r="O22" s="190"/>
      <c r="P22" s="190"/>
      <c r="Q22" s="191"/>
      <c r="R22" s="149"/>
      <c r="S22" s="150"/>
      <c r="T22" s="8"/>
      <c r="U22" s="29">
        <v>8</v>
      </c>
      <c r="V22" s="15"/>
      <c r="W22" s="15" t="s">
        <v>1523</v>
      </c>
      <c r="X22" s="15"/>
      <c r="Y22" s="15"/>
      <c r="Z22" s="15"/>
      <c r="AA22" s="15"/>
      <c r="AB22" s="15"/>
      <c r="AC22" s="15"/>
      <c r="AD22" s="15"/>
      <c r="AE22" s="15"/>
      <c r="AF22" s="15"/>
      <c r="AG22" s="15"/>
      <c r="AH22" s="15"/>
      <c r="AI22" s="15"/>
      <c r="AJ22" s="15"/>
      <c r="AK22" s="15"/>
      <c r="AL22" s="13"/>
    </row>
    <row r="23" spans="2:38" ht="14.25" thickBot="1">
      <c r="B23" s="157"/>
      <c r="C23" s="158"/>
      <c r="D23" s="192"/>
      <c r="E23" s="193"/>
      <c r="F23" s="193"/>
      <c r="G23" s="193"/>
      <c r="H23" s="190"/>
      <c r="I23" s="190"/>
      <c r="J23" s="193"/>
      <c r="K23" s="193"/>
      <c r="L23" s="193"/>
      <c r="M23" s="193"/>
      <c r="N23" s="193"/>
      <c r="O23" s="193"/>
      <c r="P23" s="193"/>
      <c r="Q23" s="194"/>
      <c r="R23" s="151"/>
      <c r="S23" s="152"/>
      <c r="T23" s="9"/>
      <c r="U23" s="17"/>
      <c r="V23" s="5"/>
      <c r="W23" s="18"/>
      <c r="X23" s="18"/>
      <c r="Y23" s="18"/>
      <c r="Z23" s="18"/>
      <c r="AA23" s="18"/>
      <c r="AB23" s="18"/>
      <c r="AC23" s="18"/>
      <c r="AD23" s="18"/>
      <c r="AE23" s="18"/>
      <c r="AF23" s="18"/>
      <c r="AG23" s="18"/>
      <c r="AH23" s="18"/>
      <c r="AI23" s="18"/>
      <c r="AJ23" s="18"/>
      <c r="AK23" s="18"/>
      <c r="AL23" s="19"/>
    </row>
    <row r="24" spans="2:38" ht="14.25" thickTop="1">
      <c r="B24" s="201" t="s">
        <v>1526</v>
      </c>
      <c r="C24" s="202"/>
      <c r="D24" s="202"/>
      <c r="E24" s="202"/>
      <c r="F24" s="202"/>
      <c r="G24" s="202"/>
      <c r="H24" s="207">
        <v>2</v>
      </c>
      <c r="I24" s="208"/>
      <c r="J24" s="51"/>
      <c r="K24" s="53">
        <v>1</v>
      </c>
      <c r="L24" s="54" t="s">
        <v>1524</v>
      </c>
      <c r="M24" s="51"/>
      <c r="N24" s="51"/>
      <c r="O24" s="51"/>
      <c r="P24" s="51"/>
      <c r="Q24" s="51"/>
      <c r="R24" s="52"/>
      <c r="S24" s="52"/>
      <c r="T24" s="2"/>
      <c r="U24" s="29"/>
      <c r="V24" s="2"/>
      <c r="W24" s="15"/>
      <c r="X24" s="15"/>
      <c r="Y24" s="15"/>
      <c r="Z24" s="15"/>
      <c r="AA24" s="15"/>
      <c r="AB24" s="15"/>
      <c r="AC24" s="15"/>
      <c r="AD24" s="15"/>
      <c r="AE24" s="15"/>
      <c r="AF24" s="15"/>
      <c r="AG24" s="15"/>
      <c r="AH24" s="15"/>
      <c r="AI24" s="15"/>
      <c r="AJ24" s="15"/>
      <c r="AK24" s="15"/>
      <c r="AL24" s="13"/>
    </row>
    <row r="25" spans="2:38">
      <c r="B25" s="203"/>
      <c r="C25" s="204"/>
      <c r="D25" s="204"/>
      <c r="E25" s="204"/>
      <c r="F25" s="204"/>
      <c r="G25" s="204"/>
      <c r="H25" s="209"/>
      <c r="I25" s="210"/>
      <c r="J25" s="51"/>
      <c r="K25" s="53">
        <v>2</v>
      </c>
      <c r="L25" s="54" t="s">
        <v>1525</v>
      </c>
      <c r="M25" s="51"/>
      <c r="N25" s="51"/>
      <c r="O25" s="51"/>
      <c r="P25" s="51"/>
      <c r="Q25" s="51"/>
      <c r="R25" s="52"/>
      <c r="S25" s="52"/>
      <c r="T25" s="2"/>
      <c r="U25" s="29"/>
      <c r="V25" s="2"/>
      <c r="W25" s="15"/>
      <c r="X25" s="15"/>
      <c r="Y25" s="15"/>
      <c r="Z25" s="15"/>
      <c r="AA25" s="15"/>
      <c r="AB25" s="15"/>
      <c r="AC25" s="15"/>
      <c r="AD25" s="15"/>
      <c r="AE25" s="15"/>
      <c r="AF25" s="15"/>
      <c r="AG25" s="15"/>
      <c r="AH25" s="15"/>
      <c r="AI25" s="15"/>
      <c r="AJ25" s="15"/>
      <c r="AK25" s="15"/>
      <c r="AL25" s="13"/>
    </row>
    <row r="26" spans="2:38" ht="14.25" thickBot="1">
      <c r="B26" s="205"/>
      <c r="C26" s="206"/>
      <c r="D26" s="206"/>
      <c r="E26" s="206"/>
      <c r="F26" s="206"/>
      <c r="G26" s="206"/>
      <c r="H26" s="211"/>
      <c r="I26" s="212"/>
      <c r="J26" s="51"/>
      <c r="K26" s="53">
        <v>3</v>
      </c>
      <c r="L26" s="54" t="s">
        <v>1528</v>
      </c>
      <c r="M26" s="51"/>
      <c r="N26" s="51"/>
      <c r="O26" s="51"/>
      <c r="P26" s="51"/>
      <c r="Q26" s="51"/>
      <c r="R26" s="52"/>
      <c r="S26" s="52"/>
      <c r="T26" s="2"/>
      <c r="U26" s="29"/>
      <c r="V26" s="2"/>
      <c r="W26" s="15"/>
      <c r="X26" s="15"/>
      <c r="Y26" s="15"/>
      <c r="Z26" s="15"/>
      <c r="AA26" s="15"/>
      <c r="AB26" s="15"/>
      <c r="AC26" s="15"/>
      <c r="AD26" s="15"/>
      <c r="AE26" s="15"/>
      <c r="AF26" s="15"/>
      <c r="AG26" s="15"/>
      <c r="AH26" s="15"/>
      <c r="AI26" s="15"/>
      <c r="AJ26" s="15"/>
      <c r="AK26" s="15"/>
      <c r="AL26" s="13"/>
    </row>
    <row r="27" spans="2:38" ht="19.5" customHeight="1" thickTop="1">
      <c r="B27" s="153" t="s">
        <v>25</v>
      </c>
      <c r="C27" s="154"/>
      <c r="D27" s="7"/>
      <c r="E27" s="55" t="s">
        <v>1527</v>
      </c>
      <c r="G27" s="7"/>
      <c r="H27" s="2"/>
      <c r="I27" s="2"/>
      <c r="J27" s="7"/>
      <c r="K27" s="7"/>
      <c r="L27" s="7"/>
      <c r="M27" s="7"/>
      <c r="N27" s="7"/>
      <c r="O27" s="7"/>
      <c r="P27" s="7"/>
      <c r="Q27" s="7"/>
      <c r="R27" s="20"/>
      <c r="S27" s="20"/>
      <c r="T27" s="7"/>
      <c r="U27" s="7"/>
      <c r="V27" s="7"/>
      <c r="W27" s="21"/>
      <c r="X27" s="21"/>
      <c r="Y27" s="21"/>
      <c r="Z27" s="21"/>
      <c r="AA27" s="21"/>
      <c r="AB27" s="21"/>
      <c r="AC27" s="21"/>
      <c r="AD27" s="21"/>
      <c r="AE27" s="21"/>
      <c r="AF27" s="21"/>
      <c r="AG27" s="21"/>
      <c r="AH27" s="21"/>
      <c r="AI27" s="21"/>
      <c r="AJ27" s="21"/>
      <c r="AK27" s="21"/>
      <c r="AL27" s="10"/>
    </row>
    <row r="28" spans="2:38" ht="18" customHeight="1">
      <c r="B28" s="155"/>
      <c r="C28" s="156"/>
      <c r="D28" s="2"/>
      <c r="E28" s="195"/>
      <c r="F28" s="196"/>
      <c r="G28" s="146" t="s">
        <v>26</v>
      </c>
      <c r="H28" s="146"/>
      <c r="I28" s="146"/>
      <c r="J28" s="146"/>
      <c r="K28" s="146"/>
      <c r="L28" s="146"/>
      <c r="M28" s="146"/>
      <c r="N28" s="146"/>
      <c r="O28" s="146"/>
      <c r="P28" s="246" t="s">
        <v>27</v>
      </c>
      <c r="Q28" s="146"/>
      <c r="R28" s="146"/>
      <c r="S28" s="146"/>
      <c r="T28" s="146"/>
      <c r="U28" s="146"/>
      <c r="V28" s="146"/>
      <c r="W28" s="146"/>
      <c r="X28" s="146"/>
      <c r="Y28" s="2"/>
      <c r="Z28" s="2"/>
      <c r="AA28" s="2"/>
      <c r="AB28" s="2"/>
      <c r="AC28" s="2"/>
      <c r="AD28" s="2"/>
      <c r="AE28" s="2"/>
      <c r="AF28" s="2"/>
      <c r="AG28" s="2"/>
      <c r="AH28" s="2"/>
      <c r="AI28" s="2"/>
      <c r="AJ28" s="2"/>
      <c r="AK28" s="2"/>
      <c r="AL28" s="3"/>
    </row>
    <row r="29" spans="2:38" ht="18" customHeight="1">
      <c r="B29" s="155"/>
      <c r="C29" s="156"/>
      <c r="D29" s="2"/>
      <c r="E29" s="197"/>
      <c r="F29" s="198"/>
      <c r="G29" s="146"/>
      <c r="H29" s="146"/>
      <c r="I29" s="146"/>
      <c r="J29" s="146"/>
      <c r="K29" s="146"/>
      <c r="L29" s="146"/>
      <c r="M29" s="146"/>
      <c r="N29" s="146"/>
      <c r="O29" s="146"/>
      <c r="P29" s="146"/>
      <c r="Q29" s="146"/>
      <c r="R29" s="146"/>
      <c r="S29" s="146"/>
      <c r="T29" s="146"/>
      <c r="U29" s="146"/>
      <c r="V29" s="146"/>
      <c r="W29" s="146"/>
      <c r="X29" s="146"/>
      <c r="Y29" s="2"/>
      <c r="Z29" s="2"/>
      <c r="AA29" s="2"/>
      <c r="AB29" s="2"/>
      <c r="AC29" s="2"/>
      <c r="AD29" s="2"/>
      <c r="AE29" s="2"/>
      <c r="AF29" s="2"/>
      <c r="AG29" s="2"/>
      <c r="AH29" s="2"/>
      <c r="AI29" s="2"/>
      <c r="AJ29" s="2"/>
      <c r="AK29" s="2"/>
      <c r="AL29" s="3"/>
    </row>
    <row r="30" spans="2:38" ht="12.75" customHeight="1">
      <c r="B30" s="155"/>
      <c r="C30" s="156"/>
      <c r="D30" s="2"/>
      <c r="E30" s="138" t="s">
        <v>5</v>
      </c>
      <c r="F30" s="138"/>
      <c r="G30" s="223" t="e">
        <f>#REF!</f>
        <v>#REF!</v>
      </c>
      <c r="H30" s="223"/>
      <c r="I30" s="223"/>
      <c r="J30" s="223"/>
      <c r="K30" s="223"/>
      <c r="L30" s="223"/>
      <c r="M30" s="223"/>
      <c r="N30" s="138" t="s">
        <v>4</v>
      </c>
      <c r="O30" s="138"/>
      <c r="P30" s="224" t="e">
        <f>#REF!</f>
        <v>#REF!</v>
      </c>
      <c r="Q30" s="224"/>
      <c r="R30" s="224"/>
      <c r="S30" s="224"/>
      <c r="T30" s="224"/>
      <c r="U30" s="224"/>
      <c r="V30" s="224"/>
      <c r="W30" s="146" t="s">
        <v>2</v>
      </c>
      <c r="X30" s="146"/>
      <c r="Y30" s="15"/>
      <c r="Z30" s="15"/>
      <c r="AA30" s="15"/>
      <c r="AB30" s="15"/>
      <c r="AC30" s="15"/>
      <c r="AD30" s="15"/>
      <c r="AE30" s="15"/>
      <c r="AF30" s="15"/>
      <c r="AG30" s="15"/>
      <c r="AH30" s="2"/>
      <c r="AI30" s="2"/>
      <c r="AJ30" s="2"/>
      <c r="AK30" s="2"/>
      <c r="AL30" s="3"/>
    </row>
    <row r="31" spans="2:38" ht="12.75" customHeight="1">
      <c r="B31" s="155"/>
      <c r="C31" s="156"/>
      <c r="D31" s="2"/>
      <c r="E31" s="138"/>
      <c r="F31" s="138"/>
      <c r="G31" s="223"/>
      <c r="H31" s="223"/>
      <c r="I31" s="223"/>
      <c r="J31" s="223"/>
      <c r="K31" s="223"/>
      <c r="L31" s="223"/>
      <c r="M31" s="223"/>
      <c r="N31" s="138"/>
      <c r="O31" s="138"/>
      <c r="P31" s="224"/>
      <c r="Q31" s="224"/>
      <c r="R31" s="224"/>
      <c r="S31" s="224"/>
      <c r="T31" s="224"/>
      <c r="U31" s="224"/>
      <c r="V31" s="224"/>
      <c r="W31" s="146"/>
      <c r="X31" s="146"/>
      <c r="Y31" s="15"/>
      <c r="Z31" s="15"/>
      <c r="AA31" s="15"/>
      <c r="AB31" s="15"/>
      <c r="AC31" s="15"/>
      <c r="AD31" s="15"/>
      <c r="AE31" s="15"/>
      <c r="AF31" s="15"/>
      <c r="AG31" s="15"/>
      <c r="AH31" s="2"/>
      <c r="AI31" s="2"/>
      <c r="AJ31" s="2"/>
      <c r="AK31" s="2"/>
      <c r="AL31" s="3"/>
    </row>
    <row r="32" spans="2:38" ht="12.75" customHeight="1">
      <c r="B32" s="155"/>
      <c r="C32" s="156"/>
      <c r="D32" s="2"/>
      <c r="E32" s="138" t="s">
        <v>19</v>
      </c>
      <c r="F32" s="138"/>
      <c r="G32" s="223" t="e">
        <f>#REF!</f>
        <v>#REF!</v>
      </c>
      <c r="H32" s="223"/>
      <c r="I32" s="223"/>
      <c r="J32" s="223"/>
      <c r="K32" s="223"/>
      <c r="L32" s="223"/>
      <c r="M32" s="223"/>
      <c r="N32" s="138" t="s">
        <v>4</v>
      </c>
      <c r="O32" s="138"/>
      <c r="P32" s="224" t="e">
        <f>#REF!</f>
        <v>#REF!</v>
      </c>
      <c r="Q32" s="224"/>
      <c r="R32" s="224"/>
      <c r="S32" s="224"/>
      <c r="T32" s="224"/>
      <c r="U32" s="224"/>
      <c r="V32" s="224"/>
      <c r="W32" s="146" t="s">
        <v>2</v>
      </c>
      <c r="X32" s="146"/>
      <c r="Y32" s="15"/>
      <c r="Z32" s="15"/>
      <c r="AA32" s="15"/>
      <c r="AB32" s="15"/>
      <c r="AC32" s="15"/>
      <c r="AD32" s="15"/>
      <c r="AE32" s="15"/>
      <c r="AF32" s="15"/>
      <c r="AG32" s="15"/>
      <c r="AH32" s="2"/>
      <c r="AI32" s="2"/>
      <c r="AJ32" s="2"/>
      <c r="AK32" s="2"/>
      <c r="AL32" s="3"/>
    </row>
    <row r="33" spans="2:38" ht="12.75" customHeight="1">
      <c r="B33" s="155"/>
      <c r="C33" s="156"/>
      <c r="D33" s="2"/>
      <c r="E33" s="138"/>
      <c r="F33" s="138"/>
      <c r="G33" s="223"/>
      <c r="H33" s="223"/>
      <c r="I33" s="223"/>
      <c r="J33" s="223"/>
      <c r="K33" s="223"/>
      <c r="L33" s="223"/>
      <c r="M33" s="223"/>
      <c r="N33" s="138"/>
      <c r="O33" s="138"/>
      <c r="P33" s="224"/>
      <c r="Q33" s="224"/>
      <c r="R33" s="224"/>
      <c r="S33" s="224"/>
      <c r="T33" s="224"/>
      <c r="U33" s="224"/>
      <c r="V33" s="224"/>
      <c r="W33" s="146"/>
      <c r="X33" s="146"/>
      <c r="Y33" s="15"/>
      <c r="Z33" s="15"/>
      <c r="AA33" s="15"/>
      <c r="AB33" s="15"/>
      <c r="AC33" s="15"/>
      <c r="AD33" s="15"/>
      <c r="AE33" s="15"/>
      <c r="AF33" s="15"/>
      <c r="AG33" s="15"/>
      <c r="AH33" s="2"/>
      <c r="AI33" s="2"/>
      <c r="AJ33" s="2"/>
      <c r="AK33" s="2"/>
      <c r="AL33" s="3"/>
    </row>
    <row r="34" spans="2:38" ht="12.75" customHeight="1">
      <c r="B34" s="155"/>
      <c r="C34" s="156"/>
      <c r="D34" s="2"/>
      <c r="E34" s="138" t="s">
        <v>20</v>
      </c>
      <c r="F34" s="138"/>
      <c r="G34" s="223" t="e">
        <f>#REF!</f>
        <v>#REF!</v>
      </c>
      <c r="H34" s="223"/>
      <c r="I34" s="223"/>
      <c r="J34" s="223"/>
      <c r="K34" s="223"/>
      <c r="L34" s="223"/>
      <c r="M34" s="223"/>
      <c r="N34" s="138" t="s">
        <v>4</v>
      </c>
      <c r="O34" s="138"/>
      <c r="P34" s="224" t="e">
        <f>#REF!</f>
        <v>#REF!</v>
      </c>
      <c r="Q34" s="224"/>
      <c r="R34" s="224"/>
      <c r="S34" s="224"/>
      <c r="T34" s="224"/>
      <c r="U34" s="224"/>
      <c r="V34" s="224"/>
      <c r="W34" s="146" t="s">
        <v>2</v>
      </c>
      <c r="X34" s="146"/>
      <c r="Y34" s="15"/>
      <c r="Z34" s="15"/>
      <c r="AA34" s="15"/>
      <c r="AB34" s="15"/>
      <c r="AC34" s="15"/>
      <c r="AD34" s="15"/>
      <c r="AE34" s="15"/>
      <c r="AF34" s="15"/>
      <c r="AG34" s="15"/>
      <c r="AH34" s="2"/>
      <c r="AI34" s="2"/>
      <c r="AJ34" s="2"/>
      <c r="AK34" s="2"/>
      <c r="AL34" s="3"/>
    </row>
    <row r="35" spans="2:38" ht="12.75" customHeight="1">
      <c r="B35" s="155"/>
      <c r="C35" s="156"/>
      <c r="D35" s="2"/>
      <c r="E35" s="138"/>
      <c r="F35" s="138"/>
      <c r="G35" s="223"/>
      <c r="H35" s="223"/>
      <c r="I35" s="223"/>
      <c r="J35" s="223"/>
      <c r="K35" s="223"/>
      <c r="L35" s="223"/>
      <c r="M35" s="223"/>
      <c r="N35" s="138"/>
      <c r="O35" s="138"/>
      <c r="P35" s="224"/>
      <c r="Q35" s="224"/>
      <c r="R35" s="224"/>
      <c r="S35" s="224"/>
      <c r="T35" s="224"/>
      <c r="U35" s="224"/>
      <c r="V35" s="224"/>
      <c r="W35" s="146"/>
      <c r="X35" s="146"/>
      <c r="Y35" s="15"/>
      <c r="Z35" s="15"/>
      <c r="AA35" s="15"/>
      <c r="AB35" s="15"/>
      <c r="AC35" s="15"/>
      <c r="AD35" s="15"/>
      <c r="AE35" s="15"/>
      <c r="AF35" s="15"/>
      <c r="AG35" s="15"/>
      <c r="AH35" s="2"/>
      <c r="AI35" s="2"/>
      <c r="AJ35" s="2"/>
      <c r="AK35" s="2"/>
      <c r="AL35" s="3"/>
    </row>
    <row r="36" spans="2:38" ht="12.75" customHeight="1">
      <c r="B36" s="155"/>
      <c r="C36" s="156"/>
      <c r="D36" s="2"/>
      <c r="E36" s="138" t="s">
        <v>21</v>
      </c>
      <c r="F36" s="138"/>
      <c r="G36" s="223" t="e">
        <f>#REF!</f>
        <v>#REF!</v>
      </c>
      <c r="H36" s="223"/>
      <c r="I36" s="223"/>
      <c r="J36" s="223"/>
      <c r="K36" s="223"/>
      <c r="L36" s="223"/>
      <c r="M36" s="223"/>
      <c r="N36" s="138" t="s">
        <v>4</v>
      </c>
      <c r="O36" s="138"/>
      <c r="P36" s="224" t="e">
        <f>#REF!</f>
        <v>#REF!</v>
      </c>
      <c r="Q36" s="224"/>
      <c r="R36" s="224"/>
      <c r="S36" s="224"/>
      <c r="T36" s="224"/>
      <c r="U36" s="224"/>
      <c r="V36" s="224"/>
      <c r="W36" s="146" t="s">
        <v>2</v>
      </c>
      <c r="X36" s="146"/>
      <c r="Y36" s="15"/>
      <c r="Z36" s="15"/>
      <c r="AA36" s="15"/>
      <c r="AB36" s="15"/>
      <c r="AC36" s="15"/>
      <c r="AD36" s="15"/>
      <c r="AE36" s="15"/>
      <c r="AF36" s="15"/>
      <c r="AG36" s="15"/>
      <c r="AH36" s="2"/>
      <c r="AI36" s="2"/>
      <c r="AJ36" s="2"/>
      <c r="AK36" s="2"/>
      <c r="AL36" s="3"/>
    </row>
    <row r="37" spans="2:38" ht="12.75" customHeight="1">
      <c r="B37" s="155"/>
      <c r="C37" s="156"/>
      <c r="D37" s="2"/>
      <c r="E37" s="138"/>
      <c r="F37" s="138"/>
      <c r="G37" s="223"/>
      <c r="H37" s="223"/>
      <c r="I37" s="223"/>
      <c r="J37" s="223"/>
      <c r="K37" s="223"/>
      <c r="L37" s="223"/>
      <c r="M37" s="223"/>
      <c r="N37" s="138"/>
      <c r="O37" s="138"/>
      <c r="P37" s="224"/>
      <c r="Q37" s="224"/>
      <c r="R37" s="224"/>
      <c r="S37" s="224"/>
      <c r="T37" s="224"/>
      <c r="U37" s="224"/>
      <c r="V37" s="224"/>
      <c r="W37" s="146"/>
      <c r="X37" s="146"/>
      <c r="Y37" s="15"/>
      <c r="Z37" s="15"/>
      <c r="AA37" s="15"/>
      <c r="AB37" s="15"/>
      <c r="AC37" s="15"/>
      <c r="AD37" s="15"/>
      <c r="AE37" s="15"/>
      <c r="AF37" s="15"/>
      <c r="AG37" s="15"/>
      <c r="AH37" s="2"/>
      <c r="AI37" s="2"/>
      <c r="AJ37" s="2"/>
      <c r="AK37" s="2"/>
      <c r="AL37" s="3"/>
    </row>
    <row r="38" spans="2:38" ht="12.75" customHeight="1">
      <c r="B38" s="155"/>
      <c r="C38" s="156"/>
      <c r="D38" s="2"/>
      <c r="E38" s="138" t="s">
        <v>6</v>
      </c>
      <c r="F38" s="138"/>
      <c r="G38" s="223" t="e">
        <f>#REF!</f>
        <v>#REF!</v>
      </c>
      <c r="H38" s="223"/>
      <c r="I38" s="223"/>
      <c r="J38" s="223"/>
      <c r="K38" s="223"/>
      <c r="L38" s="223"/>
      <c r="M38" s="223"/>
      <c r="N38" s="138" t="s">
        <v>4</v>
      </c>
      <c r="O38" s="138"/>
      <c r="P38" s="224" t="e">
        <f>#REF!</f>
        <v>#REF!</v>
      </c>
      <c r="Q38" s="224"/>
      <c r="R38" s="224"/>
      <c r="S38" s="224"/>
      <c r="T38" s="224"/>
      <c r="U38" s="224"/>
      <c r="V38" s="224"/>
      <c r="W38" s="146" t="s">
        <v>2</v>
      </c>
      <c r="X38" s="146"/>
      <c r="Y38" s="15"/>
      <c r="Z38" s="15"/>
      <c r="AA38" s="15"/>
      <c r="AB38" s="15"/>
      <c r="AC38" s="15"/>
      <c r="AD38" s="15"/>
      <c r="AE38" s="15"/>
      <c r="AF38" s="15"/>
      <c r="AG38" s="15"/>
      <c r="AH38" s="2"/>
      <c r="AI38" s="2"/>
      <c r="AJ38" s="2"/>
      <c r="AK38" s="2"/>
      <c r="AL38" s="3"/>
    </row>
    <row r="39" spans="2:38" ht="12.75" customHeight="1">
      <c r="B39" s="155"/>
      <c r="C39" s="156"/>
      <c r="D39" s="2"/>
      <c r="E39" s="138"/>
      <c r="F39" s="138"/>
      <c r="G39" s="223"/>
      <c r="H39" s="223"/>
      <c r="I39" s="223"/>
      <c r="J39" s="223"/>
      <c r="K39" s="223"/>
      <c r="L39" s="223"/>
      <c r="M39" s="223"/>
      <c r="N39" s="138"/>
      <c r="O39" s="138"/>
      <c r="P39" s="224"/>
      <c r="Q39" s="224"/>
      <c r="R39" s="224"/>
      <c r="S39" s="224"/>
      <c r="T39" s="224"/>
      <c r="U39" s="224"/>
      <c r="V39" s="224"/>
      <c r="W39" s="146"/>
      <c r="X39" s="146"/>
      <c r="Y39" s="15"/>
      <c r="Z39" s="15"/>
      <c r="AA39" s="15"/>
      <c r="AB39" s="15"/>
      <c r="AC39" s="15"/>
      <c r="AD39" s="15"/>
      <c r="AE39" s="15"/>
      <c r="AF39" s="15"/>
      <c r="AG39" s="15"/>
      <c r="AH39" s="2"/>
      <c r="AI39" s="2"/>
      <c r="AJ39" s="2"/>
      <c r="AK39" s="2"/>
      <c r="AL39" s="3"/>
    </row>
    <row r="40" spans="2:38" ht="12.75" customHeight="1">
      <c r="B40" s="155"/>
      <c r="C40" s="156"/>
      <c r="D40" s="2"/>
      <c r="E40" s="138" t="s">
        <v>7</v>
      </c>
      <c r="F40" s="138"/>
      <c r="G40" s="223" t="e">
        <f>#REF!</f>
        <v>#REF!</v>
      </c>
      <c r="H40" s="223"/>
      <c r="I40" s="223"/>
      <c r="J40" s="223"/>
      <c r="K40" s="223"/>
      <c r="L40" s="223"/>
      <c r="M40" s="223"/>
      <c r="N40" s="138" t="s">
        <v>4</v>
      </c>
      <c r="O40" s="138"/>
      <c r="P40" s="224" t="e">
        <f>#REF!</f>
        <v>#REF!</v>
      </c>
      <c r="Q40" s="224"/>
      <c r="R40" s="224"/>
      <c r="S40" s="224"/>
      <c r="T40" s="224"/>
      <c r="U40" s="224"/>
      <c r="V40" s="224"/>
      <c r="W40" s="146" t="s">
        <v>2</v>
      </c>
      <c r="X40" s="146"/>
      <c r="Y40" s="15"/>
      <c r="Z40" s="15"/>
      <c r="AA40" s="15"/>
      <c r="AB40" s="15"/>
      <c r="AC40" s="15"/>
      <c r="AD40" s="15"/>
      <c r="AE40" s="15"/>
      <c r="AF40" s="15"/>
      <c r="AG40" s="15"/>
      <c r="AH40" s="2"/>
      <c r="AI40" s="2"/>
      <c r="AJ40" s="2"/>
      <c r="AK40" s="2"/>
      <c r="AL40" s="3"/>
    </row>
    <row r="41" spans="2:38" ht="12.75" customHeight="1">
      <c r="B41" s="155"/>
      <c r="C41" s="156"/>
      <c r="D41" s="2"/>
      <c r="E41" s="138"/>
      <c r="F41" s="138"/>
      <c r="G41" s="223"/>
      <c r="H41" s="223"/>
      <c r="I41" s="223"/>
      <c r="J41" s="223"/>
      <c r="K41" s="223"/>
      <c r="L41" s="223"/>
      <c r="M41" s="223"/>
      <c r="N41" s="138"/>
      <c r="O41" s="138"/>
      <c r="P41" s="224"/>
      <c r="Q41" s="224"/>
      <c r="R41" s="224"/>
      <c r="S41" s="224"/>
      <c r="T41" s="224"/>
      <c r="U41" s="224"/>
      <c r="V41" s="224"/>
      <c r="W41" s="146"/>
      <c r="X41" s="146"/>
      <c r="Y41" s="15"/>
      <c r="Z41" s="15"/>
      <c r="AA41" s="15"/>
      <c r="AB41" s="15"/>
      <c r="AC41" s="15"/>
      <c r="AD41" s="15"/>
      <c r="AE41" s="15"/>
      <c r="AF41" s="15"/>
      <c r="AG41" s="15"/>
      <c r="AH41" s="2"/>
      <c r="AI41" s="2"/>
      <c r="AJ41" s="2"/>
      <c r="AK41" s="2"/>
      <c r="AL41" s="3"/>
    </row>
    <row r="42" spans="2:38" ht="12.75" customHeight="1">
      <c r="B42" s="155"/>
      <c r="C42" s="156"/>
      <c r="D42" s="2"/>
      <c r="E42" s="138" t="s">
        <v>8</v>
      </c>
      <c r="F42" s="138"/>
      <c r="G42" s="223" t="e">
        <f>#REF!</f>
        <v>#REF!</v>
      </c>
      <c r="H42" s="223"/>
      <c r="I42" s="223"/>
      <c r="J42" s="223"/>
      <c r="K42" s="223"/>
      <c r="L42" s="223"/>
      <c r="M42" s="223"/>
      <c r="N42" s="138" t="s">
        <v>4</v>
      </c>
      <c r="O42" s="138"/>
      <c r="P42" s="224" t="e">
        <f>#REF!</f>
        <v>#REF!</v>
      </c>
      <c r="Q42" s="224"/>
      <c r="R42" s="224"/>
      <c r="S42" s="224"/>
      <c r="T42" s="224"/>
      <c r="U42" s="224"/>
      <c r="V42" s="224"/>
      <c r="W42" s="146" t="s">
        <v>2</v>
      </c>
      <c r="X42" s="146"/>
      <c r="Y42" s="15"/>
      <c r="Z42" s="15"/>
      <c r="AA42" s="15"/>
      <c r="AB42" s="15"/>
      <c r="AC42" s="15"/>
      <c r="AD42" s="15"/>
      <c r="AE42" s="15"/>
      <c r="AF42" s="15"/>
      <c r="AG42" s="15"/>
      <c r="AH42" s="2"/>
      <c r="AI42" s="2"/>
      <c r="AJ42" s="2"/>
      <c r="AK42" s="2"/>
      <c r="AL42" s="3"/>
    </row>
    <row r="43" spans="2:38" ht="12.75" customHeight="1">
      <c r="B43" s="155"/>
      <c r="C43" s="156"/>
      <c r="D43" s="2"/>
      <c r="E43" s="138"/>
      <c r="F43" s="138"/>
      <c r="G43" s="223"/>
      <c r="H43" s="223"/>
      <c r="I43" s="223"/>
      <c r="J43" s="223"/>
      <c r="K43" s="223"/>
      <c r="L43" s="223"/>
      <c r="M43" s="223"/>
      <c r="N43" s="138"/>
      <c r="O43" s="138"/>
      <c r="P43" s="224"/>
      <c r="Q43" s="224"/>
      <c r="R43" s="224"/>
      <c r="S43" s="224"/>
      <c r="T43" s="224"/>
      <c r="U43" s="224"/>
      <c r="V43" s="224"/>
      <c r="W43" s="146"/>
      <c r="X43" s="146"/>
      <c r="Y43" s="15"/>
      <c r="Z43" s="15"/>
      <c r="AA43" s="15"/>
      <c r="AB43" s="15"/>
      <c r="AC43" s="15"/>
      <c r="AD43" s="15"/>
      <c r="AE43" s="15"/>
      <c r="AF43" s="15"/>
      <c r="AG43" s="15"/>
      <c r="AH43" s="2"/>
      <c r="AI43" s="2"/>
      <c r="AJ43" s="2"/>
      <c r="AK43" s="2"/>
      <c r="AL43" s="3"/>
    </row>
    <row r="44" spans="2:38" ht="12.75" customHeight="1">
      <c r="B44" s="155"/>
      <c r="C44" s="156"/>
      <c r="D44" s="2"/>
      <c r="E44" s="138" t="s">
        <v>9</v>
      </c>
      <c r="F44" s="138"/>
      <c r="G44" s="223" t="e">
        <f>#REF!</f>
        <v>#REF!</v>
      </c>
      <c r="H44" s="223"/>
      <c r="I44" s="223"/>
      <c r="J44" s="223"/>
      <c r="K44" s="223"/>
      <c r="L44" s="223"/>
      <c r="M44" s="223"/>
      <c r="N44" s="138" t="s">
        <v>4</v>
      </c>
      <c r="O44" s="138"/>
      <c r="P44" s="224" t="e">
        <f>#REF!</f>
        <v>#REF!</v>
      </c>
      <c r="Q44" s="224"/>
      <c r="R44" s="224"/>
      <c r="S44" s="224"/>
      <c r="T44" s="224"/>
      <c r="U44" s="224"/>
      <c r="V44" s="224"/>
      <c r="W44" s="146" t="s">
        <v>2</v>
      </c>
      <c r="X44" s="146"/>
      <c r="Y44" s="15"/>
      <c r="Z44" s="15"/>
      <c r="AA44" s="15"/>
      <c r="AB44" s="15"/>
      <c r="AC44" s="15"/>
      <c r="AD44" s="15"/>
      <c r="AE44" s="15"/>
      <c r="AF44" s="15"/>
      <c r="AG44" s="15"/>
      <c r="AH44" s="2"/>
      <c r="AI44" s="2"/>
      <c r="AJ44" s="2"/>
      <c r="AK44" s="2"/>
      <c r="AL44" s="3"/>
    </row>
    <row r="45" spans="2:38" ht="12.75" customHeight="1">
      <c r="B45" s="155"/>
      <c r="C45" s="156"/>
      <c r="D45" s="2"/>
      <c r="E45" s="138"/>
      <c r="F45" s="138"/>
      <c r="G45" s="223"/>
      <c r="H45" s="223"/>
      <c r="I45" s="223"/>
      <c r="J45" s="223"/>
      <c r="K45" s="223"/>
      <c r="L45" s="223"/>
      <c r="M45" s="223"/>
      <c r="N45" s="138"/>
      <c r="O45" s="138"/>
      <c r="P45" s="224"/>
      <c r="Q45" s="224"/>
      <c r="R45" s="224"/>
      <c r="S45" s="224"/>
      <c r="T45" s="224"/>
      <c r="U45" s="224"/>
      <c r="V45" s="224"/>
      <c r="W45" s="146"/>
      <c r="X45" s="146"/>
      <c r="Y45" s="15"/>
      <c r="Z45" s="15"/>
      <c r="AA45" s="15"/>
      <c r="AB45" s="15"/>
      <c r="AC45" s="15"/>
      <c r="AD45" s="15"/>
      <c r="AE45" s="15"/>
      <c r="AF45" s="15"/>
      <c r="AG45" s="15"/>
      <c r="AH45" s="2"/>
      <c r="AI45" s="2"/>
      <c r="AJ45" s="2"/>
      <c r="AK45" s="2"/>
      <c r="AL45" s="3"/>
    </row>
    <row r="46" spans="2:38" ht="12.75" customHeight="1">
      <c r="B46" s="155"/>
      <c r="C46" s="156"/>
      <c r="D46" s="2"/>
      <c r="E46" s="138" t="s">
        <v>10</v>
      </c>
      <c r="F46" s="138"/>
      <c r="G46" s="223" t="e">
        <f>#REF!</f>
        <v>#REF!</v>
      </c>
      <c r="H46" s="223"/>
      <c r="I46" s="223"/>
      <c r="J46" s="223"/>
      <c r="K46" s="223"/>
      <c r="L46" s="223"/>
      <c r="M46" s="223"/>
      <c r="N46" s="138" t="s">
        <v>4</v>
      </c>
      <c r="O46" s="138"/>
      <c r="P46" s="224" t="e">
        <f>#REF!</f>
        <v>#REF!</v>
      </c>
      <c r="Q46" s="224"/>
      <c r="R46" s="224"/>
      <c r="S46" s="224"/>
      <c r="T46" s="224"/>
      <c r="U46" s="224"/>
      <c r="V46" s="224"/>
      <c r="W46" s="146" t="s">
        <v>2</v>
      </c>
      <c r="X46" s="146"/>
      <c r="Y46" s="15"/>
      <c r="Z46" s="15"/>
      <c r="AA46" s="15"/>
      <c r="AB46" s="15"/>
      <c r="AC46" s="15"/>
      <c r="AD46" s="15"/>
      <c r="AE46" s="15"/>
      <c r="AF46" s="15"/>
      <c r="AG46" s="15"/>
      <c r="AH46" s="2"/>
      <c r="AI46" s="2"/>
      <c r="AJ46" s="2"/>
      <c r="AK46" s="2"/>
      <c r="AL46" s="3"/>
    </row>
    <row r="47" spans="2:38" ht="12.75" customHeight="1">
      <c r="B47" s="155"/>
      <c r="C47" s="156"/>
      <c r="D47" s="2"/>
      <c r="E47" s="138"/>
      <c r="F47" s="138"/>
      <c r="G47" s="223"/>
      <c r="H47" s="223"/>
      <c r="I47" s="223"/>
      <c r="J47" s="223"/>
      <c r="K47" s="223"/>
      <c r="L47" s="223"/>
      <c r="M47" s="223"/>
      <c r="N47" s="138"/>
      <c r="O47" s="138"/>
      <c r="P47" s="224"/>
      <c r="Q47" s="224"/>
      <c r="R47" s="224"/>
      <c r="S47" s="224"/>
      <c r="T47" s="224"/>
      <c r="U47" s="224"/>
      <c r="V47" s="224"/>
      <c r="W47" s="146"/>
      <c r="X47" s="146"/>
      <c r="Y47" s="15"/>
      <c r="Z47" s="15"/>
      <c r="AA47" s="15"/>
      <c r="AB47" s="15"/>
      <c r="AC47" s="15"/>
      <c r="AD47" s="15"/>
      <c r="AE47" s="15"/>
      <c r="AF47" s="15"/>
      <c r="AG47" s="15"/>
      <c r="AH47" s="2"/>
      <c r="AI47" s="2"/>
      <c r="AJ47" s="2"/>
      <c r="AK47" s="2"/>
      <c r="AL47" s="3"/>
    </row>
    <row r="48" spans="2:38" ht="12.75" customHeight="1">
      <c r="B48" s="155"/>
      <c r="C48" s="156"/>
      <c r="D48" s="2"/>
      <c r="E48" s="138" t="s">
        <v>11</v>
      </c>
      <c r="F48" s="138"/>
      <c r="G48" s="223" t="e">
        <f>#REF!</f>
        <v>#REF!</v>
      </c>
      <c r="H48" s="223"/>
      <c r="I48" s="223"/>
      <c r="J48" s="223"/>
      <c r="K48" s="223"/>
      <c r="L48" s="223"/>
      <c r="M48" s="223"/>
      <c r="N48" s="138" t="s">
        <v>4</v>
      </c>
      <c r="O48" s="138"/>
      <c r="P48" s="224" t="e">
        <f>#REF!</f>
        <v>#REF!</v>
      </c>
      <c r="Q48" s="224"/>
      <c r="R48" s="224"/>
      <c r="S48" s="224"/>
      <c r="T48" s="224"/>
      <c r="U48" s="224"/>
      <c r="V48" s="224"/>
      <c r="W48" s="146" t="s">
        <v>2</v>
      </c>
      <c r="X48" s="146"/>
      <c r="Y48" s="15"/>
      <c r="Z48" s="15"/>
      <c r="AA48" s="15"/>
      <c r="AB48" s="15"/>
      <c r="AC48" s="15"/>
      <c r="AD48" s="15"/>
      <c r="AE48" s="15"/>
      <c r="AF48" s="15"/>
      <c r="AG48" s="15"/>
      <c r="AH48" s="2"/>
      <c r="AI48" s="2"/>
      <c r="AJ48" s="2"/>
      <c r="AK48" s="2"/>
      <c r="AL48" s="3"/>
    </row>
    <row r="49" spans="2:38" ht="12.75" customHeight="1">
      <c r="B49" s="155"/>
      <c r="C49" s="156"/>
      <c r="D49" s="2"/>
      <c r="E49" s="138"/>
      <c r="F49" s="138"/>
      <c r="G49" s="223"/>
      <c r="H49" s="223"/>
      <c r="I49" s="223"/>
      <c r="J49" s="223"/>
      <c r="K49" s="223"/>
      <c r="L49" s="223"/>
      <c r="M49" s="223"/>
      <c r="N49" s="138"/>
      <c r="O49" s="138"/>
      <c r="P49" s="224"/>
      <c r="Q49" s="224"/>
      <c r="R49" s="224"/>
      <c r="S49" s="224"/>
      <c r="T49" s="224"/>
      <c r="U49" s="224"/>
      <c r="V49" s="224"/>
      <c r="W49" s="146"/>
      <c r="X49" s="146"/>
      <c r="Y49" s="15"/>
      <c r="Z49" s="15"/>
      <c r="AA49" s="15"/>
      <c r="AB49" s="15"/>
      <c r="AC49" s="15"/>
      <c r="AD49" s="15"/>
      <c r="AE49" s="15"/>
      <c r="AF49" s="15"/>
      <c r="AG49" s="15"/>
      <c r="AH49" s="2"/>
      <c r="AI49" s="2"/>
      <c r="AJ49" s="2"/>
      <c r="AK49" s="2"/>
      <c r="AL49" s="3"/>
    </row>
    <row r="50" spans="2:38" ht="12.75" customHeight="1">
      <c r="B50" s="155"/>
      <c r="C50" s="156"/>
      <c r="D50" s="2"/>
      <c r="E50" s="138" t="s">
        <v>12</v>
      </c>
      <c r="F50" s="138"/>
      <c r="G50" s="223" t="e">
        <f>#REF!</f>
        <v>#REF!</v>
      </c>
      <c r="H50" s="223"/>
      <c r="I50" s="223"/>
      <c r="J50" s="223"/>
      <c r="K50" s="223"/>
      <c r="L50" s="223"/>
      <c r="M50" s="223"/>
      <c r="N50" s="138" t="s">
        <v>4</v>
      </c>
      <c r="O50" s="138"/>
      <c r="P50" s="224" t="e">
        <f>#REF!</f>
        <v>#REF!</v>
      </c>
      <c r="Q50" s="224"/>
      <c r="R50" s="224"/>
      <c r="S50" s="224"/>
      <c r="T50" s="224"/>
      <c r="U50" s="224"/>
      <c r="V50" s="224"/>
      <c r="W50" s="146" t="s">
        <v>2</v>
      </c>
      <c r="X50" s="146"/>
      <c r="Y50" s="15"/>
      <c r="Z50" s="15"/>
      <c r="AA50" s="15"/>
      <c r="AB50" s="15"/>
      <c r="AC50" s="15"/>
      <c r="AD50" s="15"/>
      <c r="AE50" s="15"/>
      <c r="AF50" s="15"/>
      <c r="AG50" s="15"/>
      <c r="AH50" s="2"/>
      <c r="AI50" s="2"/>
      <c r="AJ50" s="2"/>
      <c r="AK50" s="2"/>
      <c r="AL50" s="3"/>
    </row>
    <row r="51" spans="2:38" ht="12.75" customHeight="1" thickBot="1">
      <c r="B51" s="155"/>
      <c r="C51" s="156"/>
      <c r="D51" s="2"/>
      <c r="E51" s="138"/>
      <c r="F51" s="138"/>
      <c r="G51" s="223"/>
      <c r="H51" s="223"/>
      <c r="I51" s="223"/>
      <c r="J51" s="223"/>
      <c r="K51" s="223"/>
      <c r="L51" s="223"/>
      <c r="M51" s="223"/>
      <c r="N51" s="138"/>
      <c r="O51" s="138"/>
      <c r="P51" s="224"/>
      <c r="Q51" s="224"/>
      <c r="R51" s="224"/>
      <c r="S51" s="224"/>
      <c r="T51" s="224"/>
      <c r="U51" s="224"/>
      <c r="V51" s="224"/>
      <c r="W51" s="146"/>
      <c r="X51" s="146"/>
      <c r="Y51" s="15"/>
      <c r="Z51" s="15"/>
      <c r="AA51" s="15"/>
      <c r="AB51" s="15"/>
      <c r="AC51" s="15"/>
      <c r="AD51" s="15"/>
      <c r="AE51" s="15"/>
      <c r="AF51" s="15"/>
      <c r="AG51" s="15"/>
      <c r="AH51" s="2"/>
      <c r="AI51" s="2"/>
      <c r="AJ51" s="2"/>
      <c r="AK51" s="2"/>
      <c r="AL51" s="3"/>
    </row>
    <row r="52" spans="2:38" ht="12.75" customHeight="1">
      <c r="B52" s="155"/>
      <c r="C52" s="156"/>
      <c r="D52" s="2"/>
      <c r="E52" s="138" t="s">
        <v>13</v>
      </c>
      <c r="F52" s="138"/>
      <c r="G52" s="223" t="e">
        <f>#REF!</f>
        <v>#REF!</v>
      </c>
      <c r="H52" s="223"/>
      <c r="I52" s="223"/>
      <c r="J52" s="223"/>
      <c r="K52" s="223"/>
      <c r="L52" s="223"/>
      <c r="M52" s="223"/>
      <c r="N52" s="138" t="s">
        <v>4</v>
      </c>
      <c r="O52" s="138"/>
      <c r="P52" s="224" t="e">
        <f>#REF!</f>
        <v>#REF!</v>
      </c>
      <c r="Q52" s="224"/>
      <c r="R52" s="224"/>
      <c r="S52" s="224"/>
      <c r="T52" s="224"/>
      <c r="U52" s="224"/>
      <c r="V52" s="224"/>
      <c r="W52" s="146" t="s">
        <v>2</v>
      </c>
      <c r="X52" s="146"/>
      <c r="Y52" s="2"/>
      <c r="Z52" s="2"/>
      <c r="AA52" s="213" t="s">
        <v>1504</v>
      </c>
      <c r="AB52" s="143"/>
      <c r="AC52" s="143"/>
      <c r="AD52" s="143"/>
      <c r="AE52" s="143"/>
      <c r="AF52" s="143"/>
      <c r="AG52" s="143"/>
      <c r="AH52" s="143"/>
      <c r="AI52" s="144"/>
      <c r="AJ52" s="15"/>
      <c r="AK52" s="15"/>
      <c r="AL52" s="3"/>
    </row>
    <row r="53" spans="2:38" ht="12.75" customHeight="1" thickBot="1">
      <c r="B53" s="155"/>
      <c r="C53" s="156"/>
      <c r="D53" s="2"/>
      <c r="E53" s="161"/>
      <c r="F53" s="161"/>
      <c r="G53" s="223"/>
      <c r="H53" s="223"/>
      <c r="I53" s="223"/>
      <c r="J53" s="223"/>
      <c r="K53" s="223"/>
      <c r="L53" s="223"/>
      <c r="M53" s="223"/>
      <c r="N53" s="161"/>
      <c r="O53" s="161"/>
      <c r="P53" s="224"/>
      <c r="Q53" s="224"/>
      <c r="R53" s="224"/>
      <c r="S53" s="224"/>
      <c r="T53" s="224"/>
      <c r="U53" s="224"/>
      <c r="V53" s="224"/>
      <c r="W53" s="159"/>
      <c r="X53" s="159"/>
      <c r="Y53" s="2"/>
      <c r="Z53" s="2"/>
      <c r="AA53" s="145"/>
      <c r="AB53" s="139"/>
      <c r="AC53" s="139"/>
      <c r="AD53" s="139"/>
      <c r="AE53" s="139"/>
      <c r="AF53" s="139"/>
      <c r="AG53" s="139"/>
      <c r="AH53" s="139"/>
      <c r="AI53" s="140"/>
      <c r="AJ53" s="15"/>
      <c r="AK53" s="15"/>
      <c r="AL53" s="3"/>
    </row>
    <row r="54" spans="2:38" ht="12.75" customHeight="1">
      <c r="B54" s="155"/>
      <c r="C54" s="156"/>
      <c r="D54" s="2"/>
      <c r="E54" s="162" t="s">
        <v>0</v>
      </c>
      <c r="F54" s="163"/>
      <c r="G54" s="214" t="e">
        <f>SUM(G30:M53)</f>
        <v>#REF!</v>
      </c>
      <c r="H54" s="214"/>
      <c r="I54" s="214"/>
      <c r="J54" s="214"/>
      <c r="K54" s="214"/>
      <c r="L54" s="214"/>
      <c r="M54" s="214"/>
      <c r="N54" s="163" t="s">
        <v>4</v>
      </c>
      <c r="O54" s="163"/>
      <c r="P54" s="216" t="e">
        <f>SUM(P30:V53)</f>
        <v>#REF!</v>
      </c>
      <c r="Q54" s="217"/>
      <c r="R54" s="217"/>
      <c r="S54" s="217"/>
      <c r="T54" s="217"/>
      <c r="U54" s="217"/>
      <c r="V54" s="217"/>
      <c r="W54" s="143" t="s">
        <v>2</v>
      </c>
      <c r="X54" s="144"/>
      <c r="Y54" s="2"/>
      <c r="Z54" s="2"/>
      <c r="AA54" s="219" t="e">
        <f>G54/P54</f>
        <v>#REF!</v>
      </c>
      <c r="AB54" s="220"/>
      <c r="AC54" s="220"/>
      <c r="AD54" s="220"/>
      <c r="AE54" s="220"/>
      <c r="AF54" s="220"/>
      <c r="AG54" s="220"/>
      <c r="AH54" s="139" t="s">
        <v>4</v>
      </c>
      <c r="AI54" s="140"/>
      <c r="AJ54" s="15"/>
      <c r="AK54" s="15"/>
      <c r="AL54" s="3"/>
    </row>
    <row r="55" spans="2:38" ht="12.75" customHeight="1" thickBot="1">
      <c r="B55" s="155"/>
      <c r="C55" s="156"/>
      <c r="D55" s="2"/>
      <c r="E55" s="164"/>
      <c r="F55" s="165"/>
      <c r="G55" s="215"/>
      <c r="H55" s="215"/>
      <c r="I55" s="215"/>
      <c r="J55" s="215"/>
      <c r="K55" s="215"/>
      <c r="L55" s="215"/>
      <c r="M55" s="215"/>
      <c r="N55" s="165"/>
      <c r="O55" s="165"/>
      <c r="P55" s="218"/>
      <c r="Q55" s="218"/>
      <c r="R55" s="218"/>
      <c r="S55" s="218"/>
      <c r="T55" s="218"/>
      <c r="U55" s="218"/>
      <c r="V55" s="218"/>
      <c r="W55" s="141"/>
      <c r="X55" s="142"/>
      <c r="Y55" s="2"/>
      <c r="Z55" s="2"/>
      <c r="AA55" s="221"/>
      <c r="AB55" s="222"/>
      <c r="AC55" s="222"/>
      <c r="AD55" s="222"/>
      <c r="AE55" s="222"/>
      <c r="AF55" s="222"/>
      <c r="AG55" s="222"/>
      <c r="AH55" s="141"/>
      <c r="AI55" s="142"/>
      <c r="AJ55" s="15"/>
      <c r="AK55" s="15"/>
      <c r="AL55" s="3"/>
    </row>
    <row r="56" spans="2:38">
      <c r="B56" s="155"/>
      <c r="C56" s="156"/>
      <c r="D56" s="2"/>
      <c r="E56" s="4"/>
      <c r="F56" s="4"/>
      <c r="G56" s="15"/>
      <c r="H56" s="15"/>
      <c r="I56" s="15"/>
      <c r="J56" s="15"/>
      <c r="K56" s="15"/>
      <c r="L56" s="15"/>
      <c r="M56" s="15"/>
      <c r="N56" s="15"/>
      <c r="O56" s="15"/>
      <c r="P56" s="2"/>
      <c r="Q56" s="15"/>
      <c r="R56" s="15"/>
      <c r="S56" s="2"/>
      <c r="T56" s="15"/>
      <c r="U56" s="15"/>
      <c r="V56" s="15"/>
      <c r="W56" s="15"/>
      <c r="X56" s="15"/>
      <c r="Y56" s="15"/>
      <c r="Z56" s="15"/>
      <c r="AA56" s="2"/>
      <c r="AB56" s="15"/>
      <c r="AC56" s="15"/>
      <c r="AD56" s="2"/>
      <c r="AE56" s="15"/>
      <c r="AF56" s="15"/>
      <c r="AG56" s="15"/>
      <c r="AH56" s="15"/>
      <c r="AI56" s="15"/>
      <c r="AJ56" s="15"/>
      <c r="AK56" s="15"/>
      <c r="AL56" s="3"/>
    </row>
    <row r="57" spans="2:38">
      <c r="B57" s="157"/>
      <c r="C57" s="158"/>
      <c r="D57" s="5"/>
      <c r="E57" s="22"/>
      <c r="F57" s="22"/>
      <c r="G57" s="18"/>
      <c r="H57" s="18"/>
      <c r="I57" s="18"/>
      <c r="J57" s="18"/>
      <c r="K57" s="18"/>
      <c r="L57" s="18"/>
      <c r="M57" s="18"/>
      <c r="N57" s="18"/>
      <c r="O57" s="18"/>
      <c r="P57" s="5"/>
      <c r="Q57" s="18"/>
      <c r="R57" s="18"/>
      <c r="S57" s="5"/>
      <c r="T57" s="18"/>
      <c r="U57" s="18"/>
      <c r="V57" s="18"/>
      <c r="W57" s="18"/>
      <c r="X57" s="18"/>
      <c r="Y57" s="18"/>
      <c r="Z57" s="18"/>
      <c r="AA57" s="5"/>
      <c r="AB57" s="18"/>
      <c r="AC57" s="18"/>
      <c r="AD57" s="5"/>
      <c r="AE57" s="18"/>
      <c r="AF57" s="18"/>
      <c r="AG57" s="18"/>
      <c r="AH57" s="18"/>
      <c r="AI57" s="18"/>
      <c r="AJ57" s="18"/>
      <c r="AK57" s="18"/>
      <c r="AL57" s="11"/>
    </row>
    <row r="58" spans="2:38" ht="15.75" customHeight="1">
      <c r="B58" s="225" t="s">
        <v>1957</v>
      </c>
      <c r="C58" s="226"/>
      <c r="D58" s="226"/>
      <c r="E58" s="226"/>
      <c r="F58" s="226"/>
      <c r="G58" s="226"/>
      <c r="H58" s="226"/>
      <c r="I58" s="226"/>
      <c r="J58" s="226"/>
      <c r="K58" s="227"/>
      <c r="L58" s="166" t="s">
        <v>1959</v>
      </c>
      <c r="M58" s="166"/>
      <c r="N58" s="166"/>
      <c r="O58" s="177" t="s">
        <v>1963</v>
      </c>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9"/>
    </row>
    <row r="59" spans="2:38">
      <c r="B59" s="228"/>
      <c r="C59" s="229"/>
      <c r="D59" s="229"/>
      <c r="E59" s="229"/>
      <c r="F59" s="229"/>
      <c r="G59" s="229"/>
      <c r="H59" s="229"/>
      <c r="I59" s="229"/>
      <c r="J59" s="229"/>
      <c r="K59" s="230"/>
      <c r="L59" s="166"/>
      <c r="M59" s="166"/>
      <c r="N59" s="166"/>
      <c r="O59" s="180"/>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2"/>
    </row>
    <row r="60" spans="2:38">
      <c r="B60" s="228"/>
      <c r="C60" s="229"/>
      <c r="D60" s="229"/>
      <c r="E60" s="229"/>
      <c r="F60" s="229"/>
      <c r="G60" s="229"/>
      <c r="H60" s="229"/>
      <c r="I60" s="229"/>
      <c r="J60" s="229"/>
      <c r="K60" s="230"/>
      <c r="L60" s="166"/>
      <c r="M60" s="166"/>
      <c r="N60" s="166"/>
      <c r="O60" s="180" t="s">
        <v>1964</v>
      </c>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4"/>
    </row>
    <row r="61" spans="2:38">
      <c r="B61" s="228"/>
      <c r="C61" s="229"/>
      <c r="D61" s="229"/>
      <c r="E61" s="229"/>
      <c r="F61" s="229"/>
      <c r="G61" s="229"/>
      <c r="H61" s="229"/>
      <c r="I61" s="229"/>
      <c r="J61" s="229"/>
      <c r="K61" s="230"/>
      <c r="L61" s="166"/>
      <c r="M61" s="166"/>
      <c r="N61" s="166"/>
      <c r="O61" s="185"/>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7"/>
    </row>
    <row r="62" spans="2:38" ht="13.5" customHeight="1">
      <c r="B62" s="228"/>
      <c r="C62" s="229"/>
      <c r="D62" s="229"/>
      <c r="E62" s="229"/>
      <c r="F62" s="229"/>
      <c r="G62" s="229"/>
      <c r="H62" s="229"/>
      <c r="I62" s="229"/>
      <c r="J62" s="229"/>
      <c r="K62" s="230"/>
      <c r="L62" s="167" t="s">
        <v>1960</v>
      </c>
      <c r="M62" s="167"/>
      <c r="N62" s="167"/>
      <c r="O62" s="168" t="s">
        <v>1961</v>
      </c>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70"/>
    </row>
    <row r="63" spans="2:38">
      <c r="B63" s="228"/>
      <c r="C63" s="229"/>
      <c r="D63" s="229"/>
      <c r="E63" s="229"/>
      <c r="F63" s="229"/>
      <c r="G63" s="229"/>
      <c r="H63" s="229"/>
      <c r="I63" s="229"/>
      <c r="J63" s="229"/>
      <c r="K63" s="230"/>
      <c r="L63" s="167"/>
      <c r="M63" s="167"/>
      <c r="N63" s="167"/>
      <c r="O63" s="171"/>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3"/>
    </row>
    <row r="64" spans="2:38">
      <c r="B64" s="228"/>
      <c r="C64" s="229"/>
      <c r="D64" s="229"/>
      <c r="E64" s="229"/>
      <c r="F64" s="229"/>
      <c r="G64" s="229"/>
      <c r="H64" s="229"/>
      <c r="I64" s="229"/>
      <c r="J64" s="229"/>
      <c r="K64" s="230"/>
      <c r="L64" s="167"/>
      <c r="M64" s="167"/>
      <c r="N64" s="167"/>
      <c r="O64" s="171"/>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3"/>
    </row>
    <row r="65" spans="2:38">
      <c r="B65" s="231"/>
      <c r="C65" s="232"/>
      <c r="D65" s="232"/>
      <c r="E65" s="232"/>
      <c r="F65" s="232"/>
      <c r="G65" s="232"/>
      <c r="H65" s="232"/>
      <c r="I65" s="232"/>
      <c r="J65" s="232"/>
      <c r="K65" s="233"/>
      <c r="L65" s="167"/>
      <c r="M65" s="167"/>
      <c r="N65" s="167"/>
      <c r="O65" s="174"/>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6"/>
    </row>
    <row r="66" spans="2:38" ht="78" customHeight="1">
      <c r="B66" s="234" t="s">
        <v>1958</v>
      </c>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row>
  </sheetData>
  <mergeCells count="92">
    <mergeCell ref="B58:K65"/>
    <mergeCell ref="B66:AL66"/>
    <mergeCell ref="AF2:AL2"/>
    <mergeCell ref="A4:AM5"/>
    <mergeCell ref="B7:K8"/>
    <mergeCell ref="L7:AL8"/>
    <mergeCell ref="B9:K10"/>
    <mergeCell ref="L9:N10"/>
    <mergeCell ref="E32:F33"/>
    <mergeCell ref="G32:M33"/>
    <mergeCell ref="N32:O33"/>
    <mergeCell ref="P32:V33"/>
    <mergeCell ref="W32:X33"/>
    <mergeCell ref="G28:O29"/>
    <mergeCell ref="P28:X29"/>
    <mergeCell ref="E30:F31"/>
    <mergeCell ref="G30:M31"/>
    <mergeCell ref="N30:O31"/>
    <mergeCell ref="P30:V31"/>
    <mergeCell ref="W30:X31"/>
    <mergeCell ref="E36:F37"/>
    <mergeCell ref="G36:M37"/>
    <mergeCell ref="N36:O37"/>
    <mergeCell ref="P36:V37"/>
    <mergeCell ref="W36:X37"/>
    <mergeCell ref="E34:F35"/>
    <mergeCell ref="G34:M35"/>
    <mergeCell ref="N34:O35"/>
    <mergeCell ref="P34:V35"/>
    <mergeCell ref="W34:X35"/>
    <mergeCell ref="E40:F41"/>
    <mergeCell ref="G40:M41"/>
    <mergeCell ref="N40:O41"/>
    <mergeCell ref="P40:V41"/>
    <mergeCell ref="W40:X41"/>
    <mergeCell ref="E38:F39"/>
    <mergeCell ref="G38:M39"/>
    <mergeCell ref="N38:O39"/>
    <mergeCell ref="P38:V39"/>
    <mergeCell ref="W38:X39"/>
    <mergeCell ref="E44:F45"/>
    <mergeCell ref="G44:M45"/>
    <mergeCell ref="N44:O45"/>
    <mergeCell ref="P44:V45"/>
    <mergeCell ref="W44:X45"/>
    <mergeCell ref="E42:F43"/>
    <mergeCell ref="G42:M43"/>
    <mergeCell ref="N42:O43"/>
    <mergeCell ref="P42:V43"/>
    <mergeCell ref="W42:X43"/>
    <mergeCell ref="E48:F49"/>
    <mergeCell ref="G48:M49"/>
    <mergeCell ref="N48:O49"/>
    <mergeCell ref="P48:V49"/>
    <mergeCell ref="W48:X49"/>
    <mergeCell ref="E46:F47"/>
    <mergeCell ref="G46:M47"/>
    <mergeCell ref="N46:O47"/>
    <mergeCell ref="P46:V47"/>
    <mergeCell ref="W46:X47"/>
    <mergeCell ref="E50:F51"/>
    <mergeCell ref="G50:M51"/>
    <mergeCell ref="N50:O51"/>
    <mergeCell ref="P50:V51"/>
    <mergeCell ref="W50:X51"/>
    <mergeCell ref="AH54:AI55"/>
    <mergeCell ref="E52:F53"/>
    <mergeCell ref="G52:M53"/>
    <mergeCell ref="N52:O53"/>
    <mergeCell ref="P52:V53"/>
    <mergeCell ref="W52:X53"/>
    <mergeCell ref="AF6:AL6"/>
    <mergeCell ref="D21:Q23"/>
    <mergeCell ref="B11:C23"/>
    <mergeCell ref="R11:S23"/>
    <mergeCell ref="B27:C57"/>
    <mergeCell ref="E28:F29"/>
    <mergeCell ref="AJ13:AL13"/>
    <mergeCell ref="B24:G26"/>
    <mergeCell ref="H24:I26"/>
    <mergeCell ref="AA52:AI53"/>
    <mergeCell ref="E54:F55"/>
    <mergeCell ref="G54:M55"/>
    <mergeCell ref="N54:O55"/>
    <mergeCell ref="P54:V55"/>
    <mergeCell ref="W54:X55"/>
    <mergeCell ref="AA54:AG55"/>
    <mergeCell ref="L58:N61"/>
    <mergeCell ref="L62:N65"/>
    <mergeCell ref="O62:AL65"/>
    <mergeCell ref="O58:AL59"/>
    <mergeCell ref="O60:AL61"/>
  </mergeCells>
  <phoneticPr fontId="2"/>
  <conditionalFormatting sqref="F15">
    <cfRule type="expression" dxfId="44" priority="31">
      <formula>$F$13=1</formula>
    </cfRule>
  </conditionalFormatting>
  <conditionalFormatting sqref="H15">
    <cfRule type="expression" dxfId="43" priority="30">
      <formula>$F$13=1</formula>
    </cfRule>
  </conditionalFormatting>
  <conditionalFormatting sqref="Z9">
    <cfRule type="expression" dxfId="42" priority="29">
      <formula>$L$9=1</formula>
    </cfRule>
  </conditionalFormatting>
  <conditionalFormatting sqref="Z10">
    <cfRule type="expression" dxfId="41" priority="28">
      <formula>$L$9=2</formula>
    </cfRule>
  </conditionalFormatting>
  <conditionalFormatting sqref="F16:H16">
    <cfRule type="expression" dxfId="40" priority="27">
      <formula>$F$13=2</formula>
    </cfRule>
  </conditionalFormatting>
  <conditionalFormatting sqref="F17:H17">
    <cfRule type="expression" dxfId="39" priority="26">
      <formula>$F$13=3</formula>
    </cfRule>
  </conditionalFormatting>
  <conditionalFormatting sqref="F18:H18">
    <cfRule type="expression" dxfId="38" priority="25">
      <formula>$F$13=4</formula>
    </cfRule>
  </conditionalFormatting>
  <conditionalFormatting sqref="F19:H19">
    <cfRule type="expression" dxfId="37" priority="24">
      <formula>$F$13=5</formula>
    </cfRule>
  </conditionalFormatting>
  <conditionalFormatting sqref="K24:L24">
    <cfRule type="expression" dxfId="36" priority="23">
      <formula>$H$24=1</formula>
    </cfRule>
  </conditionalFormatting>
  <conditionalFormatting sqref="K25:L25">
    <cfRule type="expression" dxfId="35" priority="22">
      <formula>$H$24=2</formula>
    </cfRule>
  </conditionalFormatting>
  <conditionalFormatting sqref="K26:L26">
    <cfRule type="expression" dxfId="34" priority="21">
      <formula>$H$24=3</formula>
    </cfRule>
  </conditionalFormatting>
  <conditionalFormatting sqref="U15:W15">
    <cfRule type="expression" dxfId="33" priority="20">
      <formula>$U$13=1</formula>
    </cfRule>
  </conditionalFormatting>
  <conditionalFormatting sqref="U16:W16">
    <cfRule type="expression" dxfId="32" priority="19">
      <formula>$U$13=2</formula>
    </cfRule>
  </conditionalFormatting>
  <conditionalFormatting sqref="U17:W17">
    <cfRule type="expression" dxfId="31" priority="18">
      <formula>$U$13=3</formula>
    </cfRule>
  </conditionalFormatting>
  <conditionalFormatting sqref="U18:W18">
    <cfRule type="expression" dxfId="30" priority="17">
      <formula>$U$13=4</formula>
    </cfRule>
  </conditionalFormatting>
  <conditionalFormatting sqref="U19:W19">
    <cfRule type="expression" dxfId="29" priority="16">
      <formula>$U$13=5</formula>
    </cfRule>
  </conditionalFormatting>
  <conditionalFormatting sqref="U20:W20">
    <cfRule type="expression" dxfId="28" priority="15">
      <formula>$U$13=6</formula>
    </cfRule>
  </conditionalFormatting>
  <conditionalFormatting sqref="U21:W21">
    <cfRule type="expression" dxfId="27" priority="14">
      <formula>$U$13=7</formula>
    </cfRule>
  </conditionalFormatting>
  <conditionalFormatting sqref="U22:W22">
    <cfRule type="expression" dxfId="26" priority="13">
      <formula>$U$13=8</formula>
    </cfRule>
  </conditionalFormatting>
  <conditionalFormatting sqref="D27:AL57 D58:K65">
    <cfRule type="expression" dxfId="25" priority="4">
      <formula>$U$13=8</formula>
    </cfRule>
    <cfRule type="expression" dxfId="24" priority="6">
      <formula>$H$24=1</formula>
    </cfRule>
    <cfRule type="expression" dxfId="23" priority="7">
      <formula>$H$24=2</formula>
    </cfRule>
  </conditionalFormatting>
  <conditionalFormatting sqref="H24:AL26">
    <cfRule type="expression" dxfId="22" priority="5">
      <formula>$U$13=8</formula>
    </cfRule>
  </conditionalFormatting>
  <dataValidations count="5">
    <dataValidation type="list" allowBlank="1" showInputMessage="1" showErrorMessage="1" sqref="F13" xr:uid="{00000000-0002-0000-0800-000000000000}">
      <formula1>"1,2,3,4,5"</formula1>
    </dataValidation>
    <dataValidation type="list" allowBlank="1" showInputMessage="1" showErrorMessage="1" sqref="U13" xr:uid="{00000000-0002-0000-0800-000001000000}">
      <formula1>"1,2,3,4,5,6,7,8"</formula1>
    </dataValidation>
    <dataValidation type="list" allowBlank="1" showInputMessage="1" showErrorMessage="1" sqref="L9:N10" xr:uid="{00000000-0002-0000-0800-000002000000}">
      <formula1>"1,2"</formula1>
    </dataValidation>
    <dataValidation type="date" allowBlank="1" showInputMessage="1" showErrorMessage="1" sqref="AF2:AL2" xr:uid="{00000000-0002-0000-0800-000003000000}">
      <formula1>43922</formula1>
      <formula2>43951</formula2>
    </dataValidation>
    <dataValidation type="list" allowBlank="1" showInputMessage="1" showErrorMessage="1" sqref="H24:I26" xr:uid="{00000000-0002-0000-0800-000004000000}">
      <formula1>"1,2,3"</formula1>
    </dataValidation>
  </dataValidations>
  <hyperlinks>
    <hyperlink ref="A1" location="目次!A1" display="目次に戻る" xr:uid="{00000000-0004-0000-0800-000000000000}"/>
  </hyperlinks>
  <pageMargins left="0.7" right="0.7" top="0.75" bottom="0.75" header="0.3" footer="0.3"/>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U133"/>
  <sheetViews>
    <sheetView view="pageBreakPreview" topLeftCell="A31" zoomScale="60" zoomScaleNormal="100" workbookViewId="0">
      <selection activeCell="H45" sqref="H45"/>
    </sheetView>
  </sheetViews>
  <sheetFormatPr defaultRowHeight="21"/>
  <cols>
    <col min="1" max="1" width="3.5" style="103" customWidth="1"/>
    <col min="2" max="3" width="11.25" style="103" customWidth="1"/>
    <col min="4" max="7" width="15.5" style="103" customWidth="1"/>
    <col min="8" max="9" width="11.25" style="103" customWidth="1"/>
    <col min="10" max="10" width="4.75" style="103" customWidth="1"/>
    <col min="11" max="12" width="11.25" style="103" customWidth="1"/>
    <col min="13" max="19" width="9.875" style="103" customWidth="1"/>
    <col min="20" max="20" width="11.375" style="103" customWidth="1"/>
    <col min="21" max="21" width="10.75" style="103" customWidth="1"/>
    <col min="22" max="22" width="2" style="103" customWidth="1"/>
    <col min="23" max="16384" width="9" style="103"/>
  </cols>
  <sheetData>
    <row r="2" spans="2:21" ht="34.5" customHeight="1">
      <c r="O2" s="324"/>
      <c r="P2" s="324"/>
      <c r="Q2" s="104"/>
      <c r="R2" s="104"/>
      <c r="S2" s="104"/>
      <c r="T2" s="104"/>
      <c r="U2" s="105">
        <f>別紙40!AF2</f>
        <v>44305</v>
      </c>
    </row>
    <row r="3" spans="2:21" ht="7.5" customHeight="1"/>
    <row r="4" spans="2:21" ht="46.5" customHeight="1">
      <c r="B4" s="325" t="s">
        <v>1532</v>
      </c>
      <c r="C4" s="325"/>
      <c r="D4" s="325"/>
      <c r="E4" s="325"/>
      <c r="F4" s="325"/>
      <c r="G4" s="325"/>
      <c r="H4" s="325"/>
      <c r="I4" s="325"/>
      <c r="J4" s="325"/>
      <c r="K4" s="325"/>
      <c r="L4" s="325"/>
      <c r="M4" s="325"/>
      <c r="N4" s="325"/>
      <c r="O4" s="325"/>
      <c r="P4" s="325"/>
      <c r="Q4" s="325"/>
      <c r="R4" s="325"/>
      <c r="S4" s="325"/>
      <c r="T4" s="325"/>
      <c r="U4" s="325"/>
    </row>
    <row r="5" spans="2:21" ht="19.5" customHeight="1"/>
    <row r="6" spans="2:21" ht="54" customHeight="1">
      <c r="B6" s="316" t="s">
        <v>1533</v>
      </c>
      <c r="C6" s="316"/>
      <c r="D6" s="326" t="str">
        <f>目次!E8</f>
        <v>就労支援事業所　友愛苑</v>
      </c>
      <c r="E6" s="327"/>
      <c r="F6" s="327"/>
      <c r="G6" s="327"/>
      <c r="H6" s="327"/>
      <c r="I6" s="328"/>
      <c r="K6" s="316" t="s">
        <v>1535</v>
      </c>
      <c r="L6" s="316"/>
      <c r="M6" s="329">
        <f>目次!E1</f>
        <v>4311880134</v>
      </c>
      <c r="N6" s="329"/>
      <c r="O6" s="329"/>
      <c r="P6" s="329"/>
      <c r="Q6" s="329"/>
      <c r="R6" s="329"/>
      <c r="S6" s="329"/>
      <c r="T6" s="329"/>
      <c r="U6" s="329"/>
    </row>
    <row r="7" spans="2:21" ht="54" customHeight="1">
      <c r="B7" s="316" t="s">
        <v>1536</v>
      </c>
      <c r="C7" s="316"/>
      <c r="D7" s="317" t="str">
        <f>目次!E10</f>
        <v>球磨郡相良村柳瀬987番地５０</v>
      </c>
      <c r="E7" s="318"/>
      <c r="F7" s="318"/>
      <c r="G7" s="318"/>
      <c r="H7" s="318"/>
      <c r="I7" s="319"/>
      <c r="K7" s="316" t="s">
        <v>1537</v>
      </c>
      <c r="L7" s="316"/>
      <c r="M7" s="320" t="s">
        <v>1977</v>
      </c>
      <c r="N7" s="320"/>
      <c r="O7" s="320"/>
      <c r="P7" s="320"/>
      <c r="Q7" s="320"/>
      <c r="R7" s="320"/>
      <c r="S7" s="320"/>
      <c r="T7" s="320"/>
      <c r="U7" s="320"/>
    </row>
    <row r="8" spans="2:21" ht="54" customHeight="1">
      <c r="B8" s="316" t="s">
        <v>1538</v>
      </c>
      <c r="C8" s="316"/>
      <c r="D8" s="321" t="str">
        <f>目次!E11</f>
        <v>0966-22-1222</v>
      </c>
      <c r="E8" s="322"/>
      <c r="F8" s="322"/>
      <c r="G8" s="322"/>
      <c r="H8" s="322"/>
      <c r="I8" s="323"/>
      <c r="K8" s="316" t="s">
        <v>1539</v>
      </c>
      <c r="L8" s="316"/>
      <c r="M8" s="320" t="s">
        <v>1978</v>
      </c>
      <c r="N8" s="320"/>
      <c r="O8" s="320"/>
      <c r="P8" s="320"/>
      <c r="Q8" s="320"/>
      <c r="R8" s="320"/>
      <c r="S8" s="320"/>
      <c r="T8" s="320"/>
      <c r="U8" s="320"/>
    </row>
    <row r="9" spans="2:21" ht="19.5" customHeight="1"/>
    <row r="10" spans="2:21" ht="35.25" customHeight="1" thickBot="1">
      <c r="B10" s="300" t="s">
        <v>1540</v>
      </c>
      <c r="C10" s="301"/>
      <c r="D10" s="301"/>
      <c r="E10" s="301"/>
      <c r="F10" s="301"/>
      <c r="G10" s="301"/>
      <c r="H10" s="301"/>
      <c r="I10" s="302"/>
      <c r="K10" s="300" t="s">
        <v>1541</v>
      </c>
      <c r="L10" s="301"/>
      <c r="M10" s="301"/>
      <c r="N10" s="301"/>
      <c r="O10" s="301"/>
      <c r="P10" s="301"/>
      <c r="Q10" s="301"/>
      <c r="R10" s="301"/>
      <c r="S10" s="301"/>
      <c r="T10" s="301"/>
      <c r="U10" s="302"/>
    </row>
    <row r="11" spans="2:21" ht="35.25" customHeight="1" thickBot="1">
      <c r="B11" s="312" t="s">
        <v>1542</v>
      </c>
      <c r="C11" s="312"/>
      <c r="D11" s="312"/>
      <c r="E11" s="312"/>
      <c r="F11" s="312"/>
      <c r="G11" s="312"/>
      <c r="H11" s="93"/>
      <c r="I11" s="296">
        <f>IF(H11="○",80,IF(H12="○",70,IF(H13="○",55,IF(H14="○",45,IF(H15="○",40,IF(H16="○",30,IF(H17="○",20,IF(H18="○",5,0))))))))</f>
        <v>40</v>
      </c>
      <c r="K11" s="96" t="s">
        <v>1965</v>
      </c>
      <c r="L11" s="250" t="s">
        <v>1544</v>
      </c>
      <c r="M11" s="251"/>
      <c r="N11" s="251"/>
      <c r="O11" s="251"/>
      <c r="P11" s="251"/>
      <c r="Q11" s="251"/>
      <c r="R11" s="251"/>
      <c r="S11" s="251"/>
      <c r="T11" s="252"/>
      <c r="U11" s="295">
        <f>IF(T35&gt;=8,35,IF(AND(T35&gt;=6,T35&lt;=7),25,IF(AND(T35&gt;=1,T35&lt;=5),15,0)))</f>
        <v>15</v>
      </c>
    </row>
    <row r="12" spans="2:21" ht="35.25" customHeight="1">
      <c r="B12" s="312" t="s">
        <v>1545</v>
      </c>
      <c r="C12" s="312"/>
      <c r="D12" s="312"/>
      <c r="E12" s="312"/>
      <c r="F12" s="312"/>
      <c r="G12" s="312"/>
      <c r="H12" s="93" t="s">
        <v>1543</v>
      </c>
      <c r="I12" s="305"/>
      <c r="K12" s="313" t="s">
        <v>1546</v>
      </c>
      <c r="L12" s="314"/>
      <c r="M12" s="314"/>
      <c r="N12" s="314"/>
      <c r="O12" s="314"/>
      <c r="P12" s="314"/>
      <c r="Q12" s="314"/>
      <c r="R12" s="314"/>
      <c r="S12" s="315"/>
      <c r="T12" s="101"/>
      <c r="U12" s="295"/>
    </row>
    <row r="13" spans="2:21" ht="35.25" customHeight="1" thickBot="1">
      <c r="B13" s="312" t="s">
        <v>1547</v>
      </c>
      <c r="C13" s="312"/>
      <c r="D13" s="312"/>
      <c r="E13" s="312"/>
      <c r="F13" s="312"/>
      <c r="G13" s="312"/>
      <c r="H13" s="93" t="s">
        <v>1543</v>
      </c>
      <c r="I13" s="305"/>
      <c r="K13" s="309" t="s">
        <v>1548</v>
      </c>
      <c r="L13" s="310"/>
      <c r="M13" s="310"/>
      <c r="N13" s="310"/>
      <c r="O13" s="310"/>
      <c r="P13" s="310"/>
      <c r="Q13" s="310"/>
      <c r="R13" s="310"/>
      <c r="S13" s="311"/>
      <c r="T13" s="102" t="s">
        <v>1962</v>
      </c>
      <c r="U13" s="295"/>
    </row>
    <row r="14" spans="2:21" ht="35.25" customHeight="1" thickBot="1">
      <c r="B14" s="312" t="s">
        <v>1549</v>
      </c>
      <c r="C14" s="312"/>
      <c r="D14" s="312"/>
      <c r="E14" s="312"/>
      <c r="F14" s="312"/>
      <c r="G14" s="312"/>
      <c r="H14" s="93"/>
      <c r="I14" s="305"/>
      <c r="K14" s="96" t="s">
        <v>1543</v>
      </c>
      <c r="L14" s="250" t="s">
        <v>1550</v>
      </c>
      <c r="M14" s="251"/>
      <c r="N14" s="251"/>
      <c r="O14" s="251"/>
      <c r="P14" s="251"/>
      <c r="Q14" s="251"/>
      <c r="R14" s="251"/>
      <c r="S14" s="251"/>
      <c r="T14" s="252"/>
      <c r="U14" s="295"/>
    </row>
    <row r="15" spans="2:21" ht="35.25" customHeight="1">
      <c r="B15" s="312" t="s">
        <v>1551</v>
      </c>
      <c r="C15" s="312"/>
      <c r="D15" s="312"/>
      <c r="E15" s="312"/>
      <c r="F15" s="312"/>
      <c r="G15" s="312"/>
      <c r="H15" s="93" t="s">
        <v>1962</v>
      </c>
      <c r="I15" s="305"/>
      <c r="K15" s="313" t="s">
        <v>1552</v>
      </c>
      <c r="L15" s="314"/>
      <c r="M15" s="314"/>
      <c r="N15" s="314"/>
      <c r="O15" s="314"/>
      <c r="P15" s="314"/>
      <c r="Q15" s="314"/>
      <c r="R15" s="314"/>
      <c r="S15" s="315"/>
      <c r="T15" s="101" t="s">
        <v>1543</v>
      </c>
      <c r="U15" s="295"/>
    </row>
    <row r="16" spans="2:21" ht="35.25" customHeight="1" thickBot="1">
      <c r="B16" s="312" t="s">
        <v>1553</v>
      </c>
      <c r="C16" s="312"/>
      <c r="D16" s="312"/>
      <c r="E16" s="312"/>
      <c r="F16" s="312"/>
      <c r="G16" s="312"/>
      <c r="H16" s="93" t="s">
        <v>1543</v>
      </c>
      <c r="I16" s="305"/>
      <c r="K16" s="309" t="s">
        <v>1554</v>
      </c>
      <c r="L16" s="310"/>
      <c r="M16" s="310"/>
      <c r="N16" s="310"/>
      <c r="O16" s="310"/>
      <c r="P16" s="310"/>
      <c r="Q16" s="310"/>
      <c r="R16" s="310"/>
      <c r="S16" s="311"/>
      <c r="T16" s="102" t="s">
        <v>1543</v>
      </c>
      <c r="U16" s="295"/>
    </row>
    <row r="17" spans="2:21" ht="35.25" customHeight="1" thickBot="1">
      <c r="B17" s="312" t="s">
        <v>1555</v>
      </c>
      <c r="C17" s="312"/>
      <c r="D17" s="312"/>
      <c r="E17" s="312"/>
      <c r="F17" s="312"/>
      <c r="G17" s="312"/>
      <c r="H17" s="93"/>
      <c r="I17" s="305"/>
      <c r="K17" s="96"/>
      <c r="L17" s="250" t="s">
        <v>1556</v>
      </c>
      <c r="M17" s="251"/>
      <c r="N17" s="251"/>
      <c r="O17" s="251"/>
      <c r="P17" s="251"/>
      <c r="Q17" s="251"/>
      <c r="R17" s="251"/>
      <c r="S17" s="251"/>
      <c r="T17" s="252"/>
      <c r="U17" s="295"/>
    </row>
    <row r="18" spans="2:21" ht="35.25" customHeight="1">
      <c r="B18" s="312" t="s">
        <v>1557</v>
      </c>
      <c r="C18" s="312"/>
      <c r="D18" s="312"/>
      <c r="E18" s="312"/>
      <c r="F18" s="312"/>
      <c r="G18" s="312"/>
      <c r="H18" s="93" t="s">
        <v>1543</v>
      </c>
      <c r="I18" s="106" t="s">
        <v>1558</v>
      </c>
      <c r="K18" s="313" t="s">
        <v>1559</v>
      </c>
      <c r="L18" s="314"/>
      <c r="M18" s="314"/>
      <c r="N18" s="314"/>
      <c r="O18" s="314"/>
      <c r="P18" s="314"/>
      <c r="Q18" s="314"/>
      <c r="R18" s="314"/>
      <c r="S18" s="315"/>
      <c r="T18" s="101" t="s">
        <v>1543</v>
      </c>
      <c r="U18" s="295"/>
    </row>
    <row r="19" spans="2:21" ht="35.25" customHeight="1" thickBot="1">
      <c r="B19" s="292" t="s">
        <v>1560</v>
      </c>
      <c r="C19" s="292"/>
      <c r="D19" s="292"/>
      <c r="E19" s="292"/>
      <c r="F19" s="292"/>
      <c r="G19" s="292"/>
      <c r="H19" s="292"/>
      <c r="I19" s="292"/>
      <c r="K19" s="309" t="s">
        <v>1561</v>
      </c>
      <c r="L19" s="310"/>
      <c r="M19" s="310"/>
      <c r="N19" s="310"/>
      <c r="O19" s="310"/>
      <c r="P19" s="310"/>
      <c r="Q19" s="310"/>
      <c r="R19" s="310"/>
      <c r="S19" s="311"/>
      <c r="T19" s="102" t="s">
        <v>1543</v>
      </c>
      <c r="U19" s="295"/>
    </row>
    <row r="20" spans="2:21" ht="35.25" customHeight="1" thickBot="1">
      <c r="B20" s="300" t="s">
        <v>1562</v>
      </c>
      <c r="C20" s="301"/>
      <c r="D20" s="301"/>
      <c r="E20" s="301"/>
      <c r="F20" s="301"/>
      <c r="G20" s="301"/>
      <c r="H20" s="301"/>
      <c r="I20" s="302"/>
      <c r="K20" s="96" t="s">
        <v>1543</v>
      </c>
      <c r="L20" s="250" t="s">
        <v>1563</v>
      </c>
      <c r="M20" s="251"/>
      <c r="N20" s="251"/>
      <c r="O20" s="251"/>
      <c r="P20" s="251"/>
      <c r="Q20" s="251"/>
      <c r="R20" s="251"/>
      <c r="S20" s="251"/>
      <c r="T20" s="252"/>
      <c r="U20" s="295"/>
    </row>
    <row r="21" spans="2:21" ht="35.25" customHeight="1">
      <c r="B21" s="303" t="s">
        <v>1564</v>
      </c>
      <c r="C21" s="303"/>
      <c r="D21" s="303"/>
      <c r="E21" s="303"/>
      <c r="F21" s="303"/>
      <c r="G21" s="303"/>
      <c r="H21" s="304" t="s">
        <v>1543</v>
      </c>
      <c r="I21" s="296">
        <f>IF(H21="○",40,IF(H23="○",25,IF(H25="○",20,IF(H27="○",5,0))))</f>
        <v>5</v>
      </c>
      <c r="K21" s="306" t="s">
        <v>1552</v>
      </c>
      <c r="L21" s="307"/>
      <c r="M21" s="307"/>
      <c r="N21" s="307"/>
      <c r="O21" s="307"/>
      <c r="P21" s="307"/>
      <c r="Q21" s="307"/>
      <c r="R21" s="307"/>
      <c r="S21" s="308"/>
      <c r="T21" s="99" t="s">
        <v>1543</v>
      </c>
      <c r="U21" s="295"/>
    </row>
    <row r="22" spans="2:21" ht="35.25" customHeight="1" thickBot="1">
      <c r="B22" s="303"/>
      <c r="C22" s="303"/>
      <c r="D22" s="303"/>
      <c r="E22" s="303"/>
      <c r="F22" s="303"/>
      <c r="G22" s="303"/>
      <c r="H22" s="304"/>
      <c r="I22" s="305"/>
      <c r="K22" s="309" t="s">
        <v>1554</v>
      </c>
      <c r="L22" s="310"/>
      <c r="M22" s="310"/>
      <c r="N22" s="310"/>
      <c r="O22" s="310"/>
      <c r="P22" s="310"/>
      <c r="Q22" s="310"/>
      <c r="R22" s="310"/>
      <c r="S22" s="311"/>
      <c r="T22" s="100" t="s">
        <v>1543</v>
      </c>
      <c r="U22" s="295"/>
    </row>
    <row r="23" spans="2:21" ht="35.25" customHeight="1" thickBot="1">
      <c r="B23" s="303" t="s">
        <v>1565</v>
      </c>
      <c r="C23" s="303"/>
      <c r="D23" s="303"/>
      <c r="E23" s="303"/>
      <c r="F23" s="303"/>
      <c r="G23" s="303"/>
      <c r="H23" s="304" t="s">
        <v>1543</v>
      </c>
      <c r="I23" s="305"/>
      <c r="K23" s="96"/>
      <c r="L23" s="250" t="s">
        <v>1566</v>
      </c>
      <c r="M23" s="251"/>
      <c r="N23" s="251"/>
      <c r="O23" s="251"/>
      <c r="P23" s="251"/>
      <c r="Q23" s="251"/>
      <c r="R23" s="251"/>
      <c r="S23" s="251"/>
      <c r="T23" s="252"/>
      <c r="U23" s="295"/>
    </row>
    <row r="24" spans="2:21" ht="35.25" customHeight="1">
      <c r="B24" s="303"/>
      <c r="C24" s="303"/>
      <c r="D24" s="303"/>
      <c r="E24" s="303"/>
      <c r="F24" s="303"/>
      <c r="G24" s="303"/>
      <c r="H24" s="304"/>
      <c r="I24" s="305"/>
      <c r="K24" s="277" t="s">
        <v>1567</v>
      </c>
      <c r="L24" s="278"/>
      <c r="M24" s="278"/>
      <c r="N24" s="278"/>
      <c r="O24" s="278"/>
      <c r="P24" s="278"/>
      <c r="Q24" s="278"/>
      <c r="R24" s="278"/>
      <c r="S24" s="279"/>
      <c r="T24" s="283"/>
      <c r="U24" s="295"/>
    </row>
    <row r="25" spans="2:21" ht="35.25" customHeight="1" thickBot="1">
      <c r="B25" s="303" t="s">
        <v>1568</v>
      </c>
      <c r="C25" s="303"/>
      <c r="D25" s="303"/>
      <c r="E25" s="303"/>
      <c r="F25" s="303"/>
      <c r="G25" s="303"/>
      <c r="H25" s="304" t="s">
        <v>1543</v>
      </c>
      <c r="I25" s="305"/>
      <c r="K25" s="277"/>
      <c r="L25" s="278"/>
      <c r="M25" s="278"/>
      <c r="N25" s="278"/>
      <c r="O25" s="278"/>
      <c r="P25" s="278"/>
      <c r="Q25" s="278"/>
      <c r="R25" s="278"/>
      <c r="S25" s="279"/>
      <c r="T25" s="285"/>
      <c r="U25" s="295"/>
    </row>
    <row r="26" spans="2:21" ht="35.25" customHeight="1" thickBot="1">
      <c r="B26" s="303"/>
      <c r="C26" s="303"/>
      <c r="D26" s="303"/>
      <c r="E26" s="303"/>
      <c r="F26" s="303"/>
      <c r="G26" s="303"/>
      <c r="H26" s="304"/>
      <c r="I26" s="305"/>
      <c r="K26" s="96"/>
      <c r="L26" s="250" t="s">
        <v>1569</v>
      </c>
      <c r="M26" s="251"/>
      <c r="N26" s="251"/>
      <c r="O26" s="251"/>
      <c r="P26" s="251"/>
      <c r="Q26" s="251"/>
      <c r="R26" s="251"/>
      <c r="S26" s="251"/>
      <c r="T26" s="252"/>
      <c r="U26" s="295"/>
    </row>
    <row r="27" spans="2:21" ht="35.25" customHeight="1">
      <c r="B27" s="303" t="s">
        <v>1570</v>
      </c>
      <c r="C27" s="303"/>
      <c r="D27" s="303"/>
      <c r="E27" s="303"/>
      <c r="F27" s="303"/>
      <c r="G27" s="303"/>
      <c r="H27" s="304" t="s">
        <v>1962</v>
      </c>
      <c r="I27" s="305"/>
      <c r="K27" s="277" t="s">
        <v>1571</v>
      </c>
      <c r="L27" s="278"/>
      <c r="M27" s="278"/>
      <c r="N27" s="278"/>
      <c r="O27" s="278"/>
      <c r="P27" s="278"/>
      <c r="Q27" s="278"/>
      <c r="R27" s="278"/>
      <c r="S27" s="279"/>
      <c r="T27" s="283"/>
      <c r="U27" s="295"/>
    </row>
    <row r="28" spans="2:21" ht="35.25" customHeight="1" thickBot="1">
      <c r="B28" s="303"/>
      <c r="C28" s="303"/>
      <c r="D28" s="303"/>
      <c r="E28" s="303"/>
      <c r="F28" s="303"/>
      <c r="G28" s="303"/>
      <c r="H28" s="304"/>
      <c r="I28" s="106" t="s">
        <v>1558</v>
      </c>
      <c r="K28" s="277"/>
      <c r="L28" s="278"/>
      <c r="M28" s="278"/>
      <c r="N28" s="278"/>
      <c r="O28" s="278"/>
      <c r="P28" s="278"/>
      <c r="Q28" s="278"/>
      <c r="R28" s="278"/>
      <c r="S28" s="279"/>
      <c r="T28" s="285"/>
      <c r="U28" s="295"/>
    </row>
    <row r="29" spans="2:21" ht="35.25" customHeight="1" thickBot="1">
      <c r="B29" s="292" t="s">
        <v>1572</v>
      </c>
      <c r="C29" s="292"/>
      <c r="D29" s="292"/>
      <c r="E29" s="292"/>
      <c r="F29" s="292"/>
      <c r="G29" s="292"/>
      <c r="H29" s="292"/>
      <c r="I29" s="292"/>
      <c r="K29" s="96" t="s">
        <v>1543</v>
      </c>
      <c r="L29" s="250" t="s">
        <v>1573</v>
      </c>
      <c r="M29" s="251"/>
      <c r="N29" s="251"/>
      <c r="O29" s="251"/>
      <c r="P29" s="251"/>
      <c r="Q29" s="251"/>
      <c r="R29" s="251"/>
      <c r="S29" s="251"/>
      <c r="T29" s="252"/>
      <c r="U29" s="295"/>
    </row>
    <row r="30" spans="2:21" ht="35.25" customHeight="1" thickBot="1">
      <c r="B30" s="293" t="s">
        <v>1574</v>
      </c>
      <c r="C30" s="293"/>
      <c r="D30" s="293"/>
      <c r="E30" s="293"/>
      <c r="F30" s="293"/>
      <c r="G30" s="293"/>
      <c r="H30" s="294"/>
      <c r="I30" s="293"/>
      <c r="K30" s="277" t="s">
        <v>1575</v>
      </c>
      <c r="L30" s="278"/>
      <c r="M30" s="278"/>
      <c r="N30" s="278"/>
      <c r="O30" s="278"/>
      <c r="P30" s="278"/>
      <c r="Q30" s="278"/>
      <c r="R30" s="278"/>
      <c r="S30" s="279"/>
      <c r="T30" s="283" t="s">
        <v>1543</v>
      </c>
      <c r="U30" s="295"/>
    </row>
    <row r="31" spans="2:21" ht="35.25" customHeight="1" thickBot="1">
      <c r="B31" s="96"/>
      <c r="C31" s="250" t="s">
        <v>1576</v>
      </c>
      <c r="D31" s="251"/>
      <c r="E31" s="251"/>
      <c r="F31" s="251"/>
      <c r="G31" s="251"/>
      <c r="H31" s="252"/>
      <c r="I31" s="295">
        <f>IF(H55&gt;=8,35,IF(AND(H55&gt;=6,H55&lt;=7),25,IF(AND(H55&gt;=1,H55&lt;=5),15,0)))</f>
        <v>15</v>
      </c>
      <c r="K31" s="277"/>
      <c r="L31" s="278"/>
      <c r="M31" s="278"/>
      <c r="N31" s="278"/>
      <c r="O31" s="278"/>
      <c r="P31" s="278"/>
      <c r="Q31" s="278"/>
      <c r="R31" s="278"/>
      <c r="S31" s="279"/>
      <c r="T31" s="285"/>
      <c r="U31" s="295"/>
    </row>
    <row r="32" spans="2:21" ht="35.25" customHeight="1" thickBot="1">
      <c r="B32" s="253" t="s">
        <v>1577</v>
      </c>
      <c r="C32" s="253"/>
      <c r="D32" s="253"/>
      <c r="E32" s="253"/>
      <c r="F32" s="253"/>
      <c r="G32" s="253"/>
      <c r="H32" s="94"/>
      <c r="I32" s="295"/>
      <c r="K32" s="96" t="s">
        <v>1543</v>
      </c>
      <c r="L32" s="250" t="s">
        <v>1578</v>
      </c>
      <c r="M32" s="251"/>
      <c r="N32" s="251"/>
      <c r="O32" s="251"/>
      <c r="P32" s="251"/>
      <c r="Q32" s="251"/>
      <c r="R32" s="251"/>
      <c r="S32" s="251"/>
      <c r="T32" s="252"/>
      <c r="U32" s="295"/>
    </row>
    <row r="33" spans="2:21" ht="35.25" customHeight="1" thickBot="1">
      <c r="B33" s="247" t="s">
        <v>1579</v>
      </c>
      <c r="C33" s="247"/>
      <c r="D33" s="247"/>
      <c r="E33" s="247"/>
      <c r="F33" s="247"/>
      <c r="G33" s="247"/>
      <c r="H33" s="95"/>
      <c r="I33" s="295"/>
      <c r="K33" s="277" t="s">
        <v>1580</v>
      </c>
      <c r="L33" s="278"/>
      <c r="M33" s="278"/>
      <c r="N33" s="278"/>
      <c r="O33" s="278"/>
      <c r="P33" s="278"/>
      <c r="Q33" s="278"/>
      <c r="R33" s="278"/>
      <c r="S33" s="279"/>
      <c r="T33" s="283" t="s">
        <v>1543</v>
      </c>
      <c r="U33" s="295"/>
    </row>
    <row r="34" spans="2:21" ht="35.25" customHeight="1" thickBot="1">
      <c r="B34" s="96"/>
      <c r="C34" s="250" t="s">
        <v>1581</v>
      </c>
      <c r="D34" s="251"/>
      <c r="E34" s="251"/>
      <c r="F34" s="251"/>
      <c r="G34" s="251"/>
      <c r="H34" s="252"/>
      <c r="I34" s="295"/>
      <c r="K34" s="280"/>
      <c r="L34" s="281"/>
      <c r="M34" s="281"/>
      <c r="N34" s="281"/>
      <c r="O34" s="281"/>
      <c r="P34" s="281"/>
      <c r="Q34" s="281"/>
      <c r="R34" s="281"/>
      <c r="S34" s="282"/>
      <c r="T34" s="285"/>
      <c r="U34" s="296"/>
    </row>
    <row r="35" spans="2:21" ht="35.25" customHeight="1">
      <c r="B35" s="253" t="s">
        <v>1577</v>
      </c>
      <c r="C35" s="253"/>
      <c r="D35" s="253"/>
      <c r="E35" s="253"/>
      <c r="F35" s="253"/>
      <c r="G35" s="253"/>
      <c r="H35" s="97" t="s">
        <v>1543</v>
      </c>
      <c r="I35" s="295"/>
      <c r="K35" s="288" t="s">
        <v>1582</v>
      </c>
      <c r="L35" s="289"/>
      <c r="M35" s="289"/>
      <c r="N35" s="289"/>
      <c r="O35" s="289"/>
      <c r="P35" s="289"/>
      <c r="Q35" s="289"/>
      <c r="R35" s="289"/>
      <c r="S35" s="290"/>
      <c r="T35" s="107">
        <f>((COUNTIF(T12,"○")+COUNTIF(T15,"○")+COUNTIF(T18,"○")+COUNTIF(T21,"○"))+((COUNTIF(T13,"○")+COUNTIF(T16,"○")+COUNTIF(T19,"○")+COUNTIF(T22,"○")+COUNTIF(T24,"○")+COUNTIF(T27,"○")+COUNTIF(T30,"○")+COUNTIF(T33,"○"))*2))</f>
        <v>2</v>
      </c>
      <c r="U35" s="106" t="s">
        <v>1558</v>
      </c>
    </row>
    <row r="36" spans="2:21" ht="35.25" customHeight="1" thickBot="1">
      <c r="B36" s="247" t="s">
        <v>1579</v>
      </c>
      <c r="C36" s="247"/>
      <c r="D36" s="247"/>
      <c r="E36" s="247"/>
      <c r="F36" s="247"/>
      <c r="G36" s="247"/>
      <c r="H36" s="98"/>
      <c r="I36" s="295"/>
      <c r="K36" s="108" t="s">
        <v>1583</v>
      </c>
      <c r="P36" s="291" t="s">
        <v>1584</v>
      </c>
      <c r="Q36" s="291"/>
      <c r="R36" s="291"/>
      <c r="S36" s="291"/>
      <c r="T36" s="291"/>
      <c r="U36" s="291"/>
    </row>
    <row r="37" spans="2:21" ht="35.25" customHeight="1" thickBot="1">
      <c r="B37" s="96"/>
      <c r="C37" s="250" t="s">
        <v>1585</v>
      </c>
      <c r="D37" s="251"/>
      <c r="E37" s="251"/>
      <c r="F37" s="251"/>
      <c r="G37" s="251"/>
      <c r="H37" s="252"/>
      <c r="I37" s="295"/>
      <c r="K37" s="109" t="str">
        <f>IF(COUNTIF(K11:K34,"◎")&gt;5,"NG！５項目以上選択されています。","")</f>
        <v/>
      </c>
      <c r="P37" s="104"/>
      <c r="Q37" s="104"/>
      <c r="R37" s="104"/>
      <c r="S37" s="109" t="str">
        <f>IF(COUNTIF(T12:T34,"○")&gt;5,"NG！５項目以上選択されています。","")</f>
        <v/>
      </c>
      <c r="T37" s="104"/>
      <c r="U37" s="104"/>
    </row>
    <row r="38" spans="2:21" ht="35.25" customHeight="1">
      <c r="B38" s="253" t="s">
        <v>1577</v>
      </c>
      <c r="C38" s="253"/>
      <c r="D38" s="253"/>
      <c r="E38" s="253"/>
      <c r="F38" s="253"/>
      <c r="G38" s="253"/>
      <c r="H38" s="94" t="s">
        <v>1543</v>
      </c>
      <c r="I38" s="295"/>
      <c r="K38" s="300" t="s">
        <v>1586</v>
      </c>
      <c r="L38" s="301"/>
      <c r="M38" s="301"/>
      <c r="N38" s="301"/>
      <c r="O38" s="301"/>
      <c r="P38" s="301"/>
      <c r="Q38" s="301"/>
      <c r="R38" s="301"/>
      <c r="S38" s="301"/>
      <c r="T38" s="301"/>
      <c r="U38" s="302"/>
    </row>
    <row r="39" spans="2:21" ht="35.25" customHeight="1" thickBot="1">
      <c r="B39" s="247" t="s">
        <v>1579</v>
      </c>
      <c r="C39" s="247"/>
      <c r="D39" s="247"/>
      <c r="E39" s="247"/>
      <c r="F39" s="247"/>
      <c r="G39" s="247"/>
      <c r="H39" s="98"/>
      <c r="I39" s="295"/>
      <c r="K39" s="274" t="s">
        <v>1587</v>
      </c>
      <c r="L39" s="275"/>
      <c r="M39" s="275"/>
      <c r="N39" s="275"/>
      <c r="O39" s="275"/>
      <c r="P39" s="275"/>
      <c r="Q39" s="275"/>
      <c r="R39" s="275"/>
      <c r="S39" s="276"/>
      <c r="T39" s="283" t="s">
        <v>1962</v>
      </c>
      <c r="U39" s="286">
        <f>IF(T39="○",10,0)</f>
        <v>10</v>
      </c>
    </row>
    <row r="40" spans="2:21" ht="35.25" customHeight="1" thickBot="1">
      <c r="B40" s="96"/>
      <c r="C40" s="250" t="s">
        <v>1588</v>
      </c>
      <c r="D40" s="251"/>
      <c r="E40" s="251"/>
      <c r="F40" s="251"/>
      <c r="G40" s="251"/>
      <c r="H40" s="252"/>
      <c r="I40" s="295"/>
      <c r="K40" s="277"/>
      <c r="L40" s="278"/>
      <c r="M40" s="278"/>
      <c r="N40" s="278"/>
      <c r="O40" s="278"/>
      <c r="P40" s="278"/>
      <c r="Q40" s="278"/>
      <c r="R40" s="278"/>
      <c r="S40" s="279"/>
      <c r="T40" s="284"/>
      <c r="U40" s="287"/>
    </row>
    <row r="41" spans="2:21" ht="35.25" customHeight="1">
      <c r="B41" s="253" t="s">
        <v>1577</v>
      </c>
      <c r="C41" s="253"/>
      <c r="D41" s="253"/>
      <c r="E41" s="253"/>
      <c r="F41" s="253"/>
      <c r="G41" s="253"/>
      <c r="H41" s="94"/>
      <c r="I41" s="295"/>
      <c r="K41" s="280"/>
      <c r="L41" s="281"/>
      <c r="M41" s="281"/>
      <c r="N41" s="281"/>
      <c r="O41" s="281"/>
      <c r="P41" s="281"/>
      <c r="Q41" s="281"/>
      <c r="R41" s="281"/>
      <c r="S41" s="282"/>
      <c r="T41" s="285"/>
      <c r="U41" s="106" t="s">
        <v>1558</v>
      </c>
    </row>
    <row r="42" spans="2:21" ht="35.25" customHeight="1" thickBot="1">
      <c r="B42" s="247" t="s">
        <v>1579</v>
      </c>
      <c r="C42" s="247"/>
      <c r="D42" s="247"/>
      <c r="E42" s="247"/>
      <c r="F42" s="247"/>
      <c r="G42" s="247"/>
      <c r="H42" s="98" t="s">
        <v>1543</v>
      </c>
      <c r="I42" s="295"/>
      <c r="K42" s="108"/>
      <c r="Q42" s="110"/>
      <c r="R42" s="110"/>
      <c r="S42" s="110"/>
      <c r="T42" s="110"/>
      <c r="U42" s="110" t="s">
        <v>1589</v>
      </c>
    </row>
    <row r="43" spans="2:21" ht="35.25" customHeight="1" thickBot="1">
      <c r="B43" s="96" t="s">
        <v>1965</v>
      </c>
      <c r="C43" s="250" t="s">
        <v>1590</v>
      </c>
      <c r="D43" s="251"/>
      <c r="E43" s="251"/>
      <c r="F43" s="251"/>
      <c r="G43" s="251"/>
      <c r="H43" s="252"/>
      <c r="I43" s="295"/>
    </row>
    <row r="44" spans="2:21" ht="35.25" customHeight="1">
      <c r="B44" s="253" t="s">
        <v>1577</v>
      </c>
      <c r="C44" s="253"/>
      <c r="D44" s="253"/>
      <c r="E44" s="253"/>
      <c r="F44" s="253"/>
      <c r="G44" s="253"/>
      <c r="H44" s="94" t="s">
        <v>1962</v>
      </c>
      <c r="I44" s="295"/>
      <c r="K44" s="254" t="s">
        <v>1591</v>
      </c>
      <c r="L44" s="255"/>
      <c r="M44" s="254" t="s">
        <v>1592</v>
      </c>
      <c r="N44" s="297"/>
      <c r="O44" s="297"/>
      <c r="P44" s="297"/>
      <c r="Q44" s="297"/>
      <c r="R44" s="297"/>
      <c r="S44" s="297"/>
      <c r="T44" s="297"/>
      <c r="U44" s="255"/>
    </row>
    <row r="45" spans="2:21" ht="35.25" customHeight="1" thickBot="1">
      <c r="B45" s="247" t="s">
        <v>1579</v>
      </c>
      <c r="C45" s="247"/>
      <c r="D45" s="247"/>
      <c r="E45" s="247"/>
      <c r="F45" s="247"/>
      <c r="G45" s="247"/>
      <c r="H45" s="98" t="s">
        <v>1543</v>
      </c>
      <c r="I45" s="295"/>
      <c r="K45" s="298" t="s">
        <v>1593</v>
      </c>
      <c r="L45" s="299"/>
      <c r="M45" s="111" t="s">
        <v>1594</v>
      </c>
      <c r="N45" s="111" t="s">
        <v>1595</v>
      </c>
      <c r="O45" s="112" t="s">
        <v>1596</v>
      </c>
      <c r="P45" s="112" t="s">
        <v>1597</v>
      </c>
      <c r="Q45" s="112" t="s">
        <v>1598</v>
      </c>
      <c r="R45" s="112" t="s">
        <v>1599</v>
      </c>
      <c r="S45" s="112" t="s">
        <v>1600</v>
      </c>
      <c r="T45" s="111" t="s">
        <v>1601</v>
      </c>
      <c r="U45" s="113">
        <f>I11</f>
        <v>40</v>
      </c>
    </row>
    <row r="46" spans="2:21" ht="35.25" customHeight="1" thickBot="1">
      <c r="B46" s="96"/>
      <c r="C46" s="250" t="s">
        <v>1602</v>
      </c>
      <c r="D46" s="251"/>
      <c r="E46" s="251"/>
      <c r="F46" s="251"/>
      <c r="G46" s="251"/>
      <c r="H46" s="252"/>
      <c r="I46" s="295"/>
      <c r="K46" s="248" t="s">
        <v>1603</v>
      </c>
      <c r="L46" s="249"/>
      <c r="M46" s="114" t="s">
        <v>1594</v>
      </c>
      <c r="N46" s="115"/>
      <c r="O46" s="116" t="s">
        <v>1595</v>
      </c>
      <c r="P46" s="116"/>
      <c r="Q46" s="116" t="s">
        <v>1604</v>
      </c>
      <c r="R46" s="116"/>
      <c r="S46" s="116" t="s">
        <v>1597</v>
      </c>
      <c r="T46" s="115"/>
      <c r="U46" s="117">
        <f>I21</f>
        <v>5</v>
      </c>
    </row>
    <row r="47" spans="2:21" ht="35.25" customHeight="1">
      <c r="B47" s="253" t="s">
        <v>1577</v>
      </c>
      <c r="C47" s="253"/>
      <c r="D47" s="253"/>
      <c r="E47" s="253"/>
      <c r="F47" s="253"/>
      <c r="G47" s="253"/>
      <c r="H47" s="94" t="s">
        <v>1543</v>
      </c>
      <c r="I47" s="295"/>
      <c r="K47" s="248" t="s">
        <v>1605</v>
      </c>
      <c r="L47" s="249"/>
      <c r="M47" s="114" t="s">
        <v>1606</v>
      </c>
      <c r="N47" s="115"/>
      <c r="O47" s="116" t="s">
        <v>1607</v>
      </c>
      <c r="P47" s="116"/>
      <c r="Q47" s="116" t="s">
        <v>1604</v>
      </c>
      <c r="R47" s="116"/>
      <c r="S47" s="116" t="s">
        <v>1608</v>
      </c>
      <c r="T47" s="115"/>
      <c r="U47" s="117">
        <f>I31</f>
        <v>15</v>
      </c>
    </row>
    <row r="48" spans="2:21" ht="35.25" customHeight="1" thickBot="1">
      <c r="B48" s="247" t="s">
        <v>1579</v>
      </c>
      <c r="C48" s="247"/>
      <c r="D48" s="247"/>
      <c r="E48" s="247"/>
      <c r="F48" s="247"/>
      <c r="G48" s="247"/>
      <c r="H48" s="98"/>
      <c r="I48" s="295"/>
      <c r="K48" s="248" t="s">
        <v>1609</v>
      </c>
      <c r="L48" s="249"/>
      <c r="M48" s="114" t="s">
        <v>1606</v>
      </c>
      <c r="N48" s="115"/>
      <c r="O48" s="116" t="s">
        <v>1607</v>
      </c>
      <c r="P48" s="116"/>
      <c r="Q48" s="116" t="s">
        <v>1604</v>
      </c>
      <c r="R48" s="116"/>
      <c r="S48" s="116" t="s">
        <v>1608</v>
      </c>
      <c r="T48" s="115"/>
      <c r="U48" s="117">
        <f>U11</f>
        <v>15</v>
      </c>
    </row>
    <row r="49" spans="2:21" ht="35.25" customHeight="1" thickBot="1">
      <c r="B49" s="96" t="s">
        <v>1965</v>
      </c>
      <c r="C49" s="250" t="s">
        <v>1610</v>
      </c>
      <c r="D49" s="251"/>
      <c r="E49" s="251"/>
      <c r="F49" s="251"/>
      <c r="G49" s="251"/>
      <c r="H49" s="252"/>
      <c r="I49" s="295"/>
      <c r="K49" s="269" t="s">
        <v>1611</v>
      </c>
      <c r="L49" s="270"/>
      <c r="M49" s="118" t="s">
        <v>1606</v>
      </c>
      <c r="N49" s="119"/>
      <c r="O49" s="120"/>
      <c r="P49" s="120"/>
      <c r="Q49" s="120" t="s">
        <v>1612</v>
      </c>
      <c r="R49" s="120"/>
      <c r="S49" s="120"/>
      <c r="T49" s="119"/>
      <c r="U49" s="121">
        <f>U39</f>
        <v>10</v>
      </c>
    </row>
    <row r="50" spans="2:21" ht="35.25" customHeight="1">
      <c r="B50" s="253" t="s">
        <v>1577</v>
      </c>
      <c r="C50" s="253"/>
      <c r="D50" s="253"/>
      <c r="E50" s="253"/>
      <c r="F50" s="253"/>
      <c r="G50" s="253"/>
      <c r="H50" s="94" t="s">
        <v>1543</v>
      </c>
      <c r="I50" s="295"/>
    </row>
    <row r="51" spans="2:21" ht="35.25" customHeight="1" thickBot="1">
      <c r="B51" s="247" t="s">
        <v>1579</v>
      </c>
      <c r="C51" s="247"/>
      <c r="D51" s="247"/>
      <c r="E51" s="247"/>
      <c r="F51" s="247"/>
      <c r="G51" s="247"/>
      <c r="H51" s="98" t="s">
        <v>1962</v>
      </c>
      <c r="I51" s="295"/>
    </row>
    <row r="52" spans="2:21" ht="35.25" customHeight="1" thickTop="1" thickBot="1">
      <c r="B52" s="96" t="s">
        <v>1965</v>
      </c>
      <c r="C52" s="250" t="s">
        <v>1613</v>
      </c>
      <c r="D52" s="251"/>
      <c r="E52" s="251"/>
      <c r="F52" s="251"/>
      <c r="G52" s="251"/>
      <c r="H52" s="252"/>
      <c r="I52" s="295"/>
      <c r="K52" s="271" t="s">
        <v>1614</v>
      </c>
      <c r="L52" s="272"/>
      <c r="M52" s="272"/>
      <c r="N52" s="272"/>
      <c r="O52" s="272"/>
      <c r="P52" s="272"/>
      <c r="Q52" s="272"/>
      <c r="R52" s="272"/>
      <c r="S52" s="272"/>
      <c r="T52" s="272"/>
      <c r="U52" s="273"/>
    </row>
    <row r="53" spans="2:21" ht="35.25" customHeight="1">
      <c r="B53" s="253" t="s">
        <v>1577</v>
      </c>
      <c r="C53" s="253"/>
      <c r="D53" s="253"/>
      <c r="E53" s="253"/>
      <c r="F53" s="253"/>
      <c r="G53" s="253"/>
      <c r="H53" s="94" t="s">
        <v>1962</v>
      </c>
      <c r="I53" s="295"/>
      <c r="K53" s="256">
        <f>SUM(U45:U49)</f>
        <v>85</v>
      </c>
      <c r="L53" s="257"/>
      <c r="M53" s="257"/>
      <c r="N53" s="257"/>
      <c r="O53" s="257"/>
      <c r="P53" s="257"/>
      <c r="Q53" s="257"/>
      <c r="R53" s="122"/>
      <c r="S53" s="262" t="s">
        <v>1615</v>
      </c>
      <c r="T53" s="262"/>
      <c r="U53" s="263"/>
    </row>
    <row r="54" spans="2:21" ht="35.25" customHeight="1">
      <c r="B54" s="247" t="s">
        <v>1579</v>
      </c>
      <c r="C54" s="247"/>
      <c r="D54" s="247"/>
      <c r="E54" s="247"/>
      <c r="F54" s="247"/>
      <c r="G54" s="247"/>
      <c r="H54" s="98" t="s">
        <v>1543</v>
      </c>
      <c r="I54" s="296"/>
      <c r="K54" s="258"/>
      <c r="L54" s="259"/>
      <c r="M54" s="259"/>
      <c r="N54" s="259"/>
      <c r="O54" s="259"/>
      <c r="P54" s="259"/>
      <c r="Q54" s="259"/>
      <c r="R54" s="123"/>
      <c r="S54" s="264"/>
      <c r="T54" s="264"/>
      <c r="U54" s="265"/>
    </row>
    <row r="55" spans="2:21" ht="35.25" customHeight="1" thickBot="1">
      <c r="B55" s="268" t="s">
        <v>1616</v>
      </c>
      <c r="C55" s="268"/>
      <c r="D55" s="268"/>
      <c r="E55" s="268"/>
      <c r="F55" s="268"/>
      <c r="G55" s="268"/>
      <c r="H55" s="107">
        <f>((COUNTIF(H32,"○")+COUNTIF(H35,"○")+COUNTIF(H38,"○")+COUNTIF(H41,"○")+COUNTIF(H44,"○")+COUNTIF(H47,"○")+COUNTIF(H50,"○")+COUNTIF(H53,"○"))+((COUNTIF(H33,"○")+COUNTIF(H36,"○")+COUNTIF(H39,"○")+COUNTIF(H42,"○")+COUNTIF(H45,"○")+COUNTIF(H48,"○")+COUNTIF(H51,"○")+COUNTIF(H54,"○"))*2))</f>
        <v>4</v>
      </c>
      <c r="I55" s="106" t="s">
        <v>1558</v>
      </c>
      <c r="K55" s="260"/>
      <c r="L55" s="261"/>
      <c r="M55" s="261"/>
      <c r="N55" s="261"/>
      <c r="O55" s="261"/>
      <c r="P55" s="261"/>
      <c r="Q55" s="261"/>
      <c r="R55" s="124" t="s">
        <v>1558</v>
      </c>
      <c r="S55" s="266"/>
      <c r="T55" s="266"/>
      <c r="U55" s="267"/>
    </row>
    <row r="56" spans="2:21" ht="19.5" customHeight="1" thickTop="1">
      <c r="B56" s="108" t="s">
        <v>1583</v>
      </c>
      <c r="G56" s="110"/>
      <c r="H56" s="110"/>
      <c r="I56" s="110" t="s">
        <v>1617</v>
      </c>
    </row>
    <row r="57" spans="2:21" ht="41.25" customHeight="1">
      <c r="B57" s="109" t="str">
        <f>IF(COUNTIF(B32:B54,"◎")&gt;5,"NG！５項目以上選択されています。","")</f>
        <v/>
      </c>
      <c r="G57" s="125" t="str">
        <f>IF(COUNTIF(H32:H54,"○")&gt;5,"NG！５項目以上選択されています。","")</f>
        <v/>
      </c>
      <c r="I57" s="126"/>
    </row>
    <row r="58" spans="2:21" ht="19.5" customHeight="1"/>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sheetData>
  <sheetProtection password="B2E7" sheet="1" objects="1" scenarios="1"/>
  <mergeCells count="105">
    <mergeCell ref="B7:C7"/>
    <mergeCell ref="D7:I7"/>
    <mergeCell ref="K7:L7"/>
    <mergeCell ref="M7:U7"/>
    <mergeCell ref="B8:C8"/>
    <mergeCell ref="D8:I8"/>
    <mergeCell ref="K8:L8"/>
    <mergeCell ref="M8:U8"/>
    <mergeCell ref="O2:P2"/>
    <mergeCell ref="B4:U4"/>
    <mergeCell ref="B6:C6"/>
    <mergeCell ref="D6:I6"/>
    <mergeCell ref="K6:L6"/>
    <mergeCell ref="M6:U6"/>
    <mergeCell ref="B10:I10"/>
    <mergeCell ref="K10:U10"/>
    <mergeCell ref="B11:G11"/>
    <mergeCell ref="I11:I17"/>
    <mergeCell ref="L11:T11"/>
    <mergeCell ref="U11:U34"/>
    <mergeCell ref="B12:G12"/>
    <mergeCell ref="K12:S12"/>
    <mergeCell ref="B13:G13"/>
    <mergeCell ref="K13:S13"/>
    <mergeCell ref="B17:G17"/>
    <mergeCell ref="L17:T17"/>
    <mergeCell ref="B18:G18"/>
    <mergeCell ref="K18:S18"/>
    <mergeCell ref="B19:I19"/>
    <mergeCell ref="K19:S19"/>
    <mergeCell ref="B14:G14"/>
    <mergeCell ref="L14:T14"/>
    <mergeCell ref="B15:G15"/>
    <mergeCell ref="K15:S15"/>
    <mergeCell ref="B16:G16"/>
    <mergeCell ref="K16:S16"/>
    <mergeCell ref="B20:I20"/>
    <mergeCell ref="L20:T20"/>
    <mergeCell ref="B21:G22"/>
    <mergeCell ref="H21:H22"/>
    <mergeCell ref="I21:I27"/>
    <mergeCell ref="K21:S21"/>
    <mergeCell ref="K22:S22"/>
    <mergeCell ref="B23:G24"/>
    <mergeCell ref="H23:H24"/>
    <mergeCell ref="L23:T23"/>
    <mergeCell ref="K24:S25"/>
    <mergeCell ref="T24:T25"/>
    <mergeCell ref="B25:G26"/>
    <mergeCell ref="H25:H26"/>
    <mergeCell ref="L26:T26"/>
    <mergeCell ref="B27:G28"/>
    <mergeCell ref="H27:H28"/>
    <mergeCell ref="K27:S28"/>
    <mergeCell ref="T27:T28"/>
    <mergeCell ref="K33:S34"/>
    <mergeCell ref="T33:T34"/>
    <mergeCell ref="C34:H34"/>
    <mergeCell ref="B35:G35"/>
    <mergeCell ref="K35:S35"/>
    <mergeCell ref="B36:G36"/>
    <mergeCell ref="P36:U36"/>
    <mergeCell ref="B29:I29"/>
    <mergeCell ref="L29:T29"/>
    <mergeCell ref="B30:I30"/>
    <mergeCell ref="K30:S31"/>
    <mergeCell ref="T30:T31"/>
    <mergeCell ref="C31:H31"/>
    <mergeCell ref="I31:I54"/>
    <mergeCell ref="B32:G32"/>
    <mergeCell ref="L32:T32"/>
    <mergeCell ref="B33:G33"/>
    <mergeCell ref="M44:U44"/>
    <mergeCell ref="B45:G45"/>
    <mergeCell ref="K45:L45"/>
    <mergeCell ref="C37:H37"/>
    <mergeCell ref="B38:G38"/>
    <mergeCell ref="K38:U38"/>
    <mergeCell ref="B39:G39"/>
    <mergeCell ref="K39:S41"/>
    <mergeCell ref="T39:T41"/>
    <mergeCell ref="U39:U40"/>
    <mergeCell ref="C40:H40"/>
    <mergeCell ref="B41:G41"/>
    <mergeCell ref="C46:H46"/>
    <mergeCell ref="K46:L46"/>
    <mergeCell ref="B47:G47"/>
    <mergeCell ref="K47:L47"/>
    <mergeCell ref="B48:G48"/>
    <mergeCell ref="K48:L48"/>
    <mergeCell ref="B42:G42"/>
    <mergeCell ref="C43:H43"/>
    <mergeCell ref="B44:G44"/>
    <mergeCell ref="K44:L44"/>
    <mergeCell ref="B53:G53"/>
    <mergeCell ref="K53:Q55"/>
    <mergeCell ref="S53:U55"/>
    <mergeCell ref="B54:G54"/>
    <mergeCell ref="B55:G55"/>
    <mergeCell ref="C49:H49"/>
    <mergeCell ref="K49:L49"/>
    <mergeCell ref="B50:G50"/>
    <mergeCell ref="B51:G51"/>
    <mergeCell ref="C52:H52"/>
    <mergeCell ref="K52:U52"/>
  </mergeCells>
  <phoneticPr fontId="2"/>
  <conditionalFormatting sqref="M45">
    <cfRule type="expression" dxfId="21" priority="22">
      <formula>$I$11=5</formula>
    </cfRule>
  </conditionalFormatting>
  <conditionalFormatting sqref="N45">
    <cfRule type="expression" dxfId="20" priority="21">
      <formula>$I$11=20</formula>
    </cfRule>
  </conditionalFormatting>
  <conditionalFormatting sqref="O45">
    <cfRule type="expression" dxfId="19" priority="20">
      <formula>$I$11=30</formula>
    </cfRule>
  </conditionalFormatting>
  <conditionalFormatting sqref="P45">
    <cfRule type="expression" dxfId="18" priority="19">
      <formula>$I$11=40</formula>
    </cfRule>
  </conditionalFormatting>
  <conditionalFormatting sqref="Q45">
    <cfRule type="expression" dxfId="17" priority="18">
      <formula>$I$11=45</formula>
    </cfRule>
  </conditionalFormatting>
  <conditionalFormatting sqref="R45">
    <cfRule type="expression" dxfId="16" priority="17">
      <formula>$I$11=55</formula>
    </cfRule>
  </conditionalFormatting>
  <conditionalFormatting sqref="S45">
    <cfRule type="expression" dxfId="15" priority="16">
      <formula>$I$11=70</formula>
    </cfRule>
  </conditionalFormatting>
  <conditionalFormatting sqref="T45">
    <cfRule type="expression" dxfId="14" priority="15">
      <formula>$I$11=80</formula>
    </cfRule>
  </conditionalFormatting>
  <conditionalFormatting sqref="M46">
    <cfRule type="expression" dxfId="13" priority="14">
      <formula>$I$21=5</formula>
    </cfRule>
  </conditionalFormatting>
  <conditionalFormatting sqref="O46">
    <cfRule type="expression" dxfId="12" priority="13">
      <formula>$I$21=20</formula>
    </cfRule>
  </conditionalFormatting>
  <conditionalFormatting sqref="Q46">
    <cfRule type="expression" dxfId="11" priority="12">
      <formula>$I$21=25</formula>
    </cfRule>
  </conditionalFormatting>
  <conditionalFormatting sqref="S46">
    <cfRule type="expression" dxfId="10" priority="11">
      <formula>$I$21=40</formula>
    </cfRule>
  </conditionalFormatting>
  <conditionalFormatting sqref="M47">
    <cfRule type="expression" dxfId="9" priority="10">
      <formula>$I$31=0</formula>
    </cfRule>
  </conditionalFormatting>
  <conditionalFormatting sqref="O47">
    <cfRule type="expression" dxfId="8" priority="9">
      <formula>$I$31=15</formula>
    </cfRule>
  </conditionalFormatting>
  <conditionalFormatting sqref="Q47">
    <cfRule type="expression" dxfId="7" priority="8">
      <formula>$I$31=25</formula>
    </cfRule>
  </conditionalFormatting>
  <conditionalFormatting sqref="S47">
    <cfRule type="expression" dxfId="6" priority="7">
      <formula>$I$31=35</formula>
    </cfRule>
  </conditionalFormatting>
  <conditionalFormatting sqref="M48">
    <cfRule type="expression" dxfId="5" priority="6">
      <formula>$U$11=0</formula>
    </cfRule>
  </conditionalFormatting>
  <conditionalFormatting sqref="O48">
    <cfRule type="expression" dxfId="4" priority="5">
      <formula>$U$11=15</formula>
    </cfRule>
  </conditionalFormatting>
  <conditionalFormatting sqref="Q48">
    <cfRule type="expression" dxfId="3" priority="4">
      <formula>$U$11=25</formula>
    </cfRule>
  </conditionalFormatting>
  <conditionalFormatting sqref="S48">
    <cfRule type="expression" dxfId="2" priority="3">
      <formula>$U$11=35</formula>
    </cfRule>
  </conditionalFormatting>
  <conditionalFormatting sqref="M49">
    <cfRule type="expression" dxfId="1" priority="2">
      <formula>$U$39=0</formula>
    </cfRule>
  </conditionalFormatting>
  <conditionalFormatting sqref="Q49">
    <cfRule type="expression" dxfId="0" priority="1">
      <formula>$U$39=10</formula>
    </cfRule>
  </conditionalFormatting>
  <dataValidations count="3">
    <dataValidation type="custom" allowBlank="1" showInputMessage="1" showErrorMessage="1" errorTitle="選択ミス" error="各項目どちらか一つを選択して下さい。" sqref="H58" xr:uid="{00000000-0002-0000-0A00-000000000000}">
      <formula1>COUNTIF(H32:H54,"○")&gt;5</formula1>
    </dataValidation>
    <dataValidation type="list" allowBlank="1" showInputMessage="1" showErrorMessage="1" sqref="K11 K14 K17 K20 K23 K26 K29 B34 B37 B43 B40 B46 B49 B52 B31 K32" xr:uid="{00000000-0002-0000-0A00-000001000000}">
      <formula1>"　,◎"</formula1>
    </dataValidation>
    <dataValidation type="list" allowBlank="1" showInputMessage="1" showErrorMessage="1" sqref="H11:H18 H21:H28 H35:H36 H38:H39 H41:H42 H44:H45 H47:H48 H50:H51 H53:H54 T33 H32:H33 T15:T16 T21:T22 T18:T19 T30 T24 T27 T12:T13 T39:T41" xr:uid="{00000000-0002-0000-0A00-000002000000}">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KI308"/>
  <sheetViews>
    <sheetView view="pageBreakPreview" zoomScaleNormal="100" zoomScaleSheetLayoutView="100" workbookViewId="0">
      <selection activeCell="F37" sqref="C37:AC43"/>
    </sheetView>
  </sheetViews>
  <sheetFormatPr defaultRowHeight="12"/>
  <cols>
    <col min="1" max="1" width="2.375" style="90" customWidth="1"/>
    <col min="2" max="44" width="2.875" style="90" customWidth="1"/>
    <col min="45" max="124" width="2.375" style="56" customWidth="1"/>
    <col min="125" max="295" width="9" style="56"/>
    <col min="296" max="16384" width="9" style="90"/>
  </cols>
  <sheetData>
    <row r="1" spans="2:44" s="56" customFormat="1" ht="15" customHeight="1">
      <c r="B1" s="331">
        <f>'[1]スコア公表様式（全体表）'!M6</f>
        <v>4311880134</v>
      </c>
      <c r="C1" s="331"/>
      <c r="D1" s="331"/>
      <c r="E1" s="331"/>
      <c r="F1" s="331"/>
      <c r="G1" s="331"/>
      <c r="H1" s="331"/>
      <c r="I1" s="331"/>
      <c r="J1" s="331"/>
      <c r="K1" s="331"/>
      <c r="L1" s="128" t="str">
        <f>'[1]スコア公表様式（全体表）'!D6</f>
        <v>就労支援事業所　友愛苑</v>
      </c>
      <c r="M1" s="128"/>
      <c r="N1" s="128"/>
      <c r="O1" s="128"/>
      <c r="P1" s="128"/>
      <c r="Q1" s="128"/>
      <c r="R1" s="128"/>
      <c r="S1" s="128"/>
      <c r="T1" s="128"/>
      <c r="U1" s="128"/>
      <c r="V1" s="128"/>
      <c r="W1" s="128"/>
      <c r="X1" s="128"/>
      <c r="Y1" s="128"/>
      <c r="Z1" s="128"/>
    </row>
    <row r="2" spans="2:44" ht="17.25">
      <c r="B2" s="350" t="s">
        <v>1618</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row>
    <row r="3" spans="2:44" s="56" customFormat="1">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row>
    <row r="4" spans="2:44" ht="12" customHeight="1">
      <c r="B4" s="351" t="s">
        <v>1540</v>
      </c>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3"/>
    </row>
    <row r="5" spans="2:44" s="56" customFormat="1" ht="5.25" customHeight="1">
      <c r="B5" s="58"/>
      <c r="AR5" s="59"/>
    </row>
    <row r="6" spans="2:44" s="56" customFormat="1" ht="13.5" customHeight="1">
      <c r="B6" s="58"/>
      <c r="C6" s="56" t="s">
        <v>1966</v>
      </c>
      <c r="AR6" s="59"/>
    </row>
    <row r="7" spans="2:44" s="56" customFormat="1" ht="11.25" customHeight="1">
      <c r="B7" s="58"/>
      <c r="C7" s="354" t="s">
        <v>1619</v>
      </c>
      <c r="D7" s="354"/>
      <c r="E7" s="354"/>
      <c r="F7" s="354"/>
      <c r="G7" s="354"/>
      <c r="H7" s="354"/>
      <c r="I7" s="354"/>
      <c r="J7" s="341">
        <v>5149.75</v>
      </c>
      <c r="K7" s="341"/>
      <c r="L7" s="341"/>
      <c r="M7" s="341"/>
      <c r="N7" s="341"/>
      <c r="O7" s="341"/>
      <c r="P7" s="341"/>
      <c r="S7" s="357" t="s">
        <v>1620</v>
      </c>
      <c r="T7" s="357"/>
      <c r="U7" s="357"/>
      <c r="V7" s="357"/>
      <c r="W7" s="357"/>
      <c r="X7" s="357"/>
      <c r="Y7" s="341">
        <v>1280</v>
      </c>
      <c r="Z7" s="341"/>
      <c r="AA7" s="341"/>
      <c r="AB7" s="341"/>
      <c r="AC7" s="341"/>
      <c r="AD7" s="341"/>
      <c r="AE7" s="129"/>
      <c r="AF7" s="60"/>
      <c r="AG7" s="336" t="s">
        <v>1621</v>
      </c>
      <c r="AH7" s="336"/>
      <c r="AI7" s="336"/>
      <c r="AJ7" s="337"/>
      <c r="AK7" s="360">
        <f>J7/Y7</f>
        <v>4.0232421875000002</v>
      </c>
      <c r="AL7" s="360"/>
      <c r="AM7" s="360"/>
      <c r="AN7" s="360"/>
      <c r="AO7" s="360"/>
      <c r="AP7" s="360"/>
      <c r="AR7" s="59"/>
    </row>
    <row r="8" spans="2:44" s="56" customFormat="1" ht="11.25" customHeight="1">
      <c r="B8" s="58"/>
      <c r="C8" s="355"/>
      <c r="D8" s="355"/>
      <c r="E8" s="355"/>
      <c r="F8" s="355"/>
      <c r="G8" s="355"/>
      <c r="H8" s="355"/>
      <c r="I8" s="355"/>
      <c r="J8" s="341"/>
      <c r="K8" s="341"/>
      <c r="L8" s="341"/>
      <c r="M8" s="341"/>
      <c r="N8" s="341"/>
      <c r="O8" s="341"/>
      <c r="P8" s="341"/>
      <c r="R8" s="129"/>
      <c r="S8" s="357"/>
      <c r="T8" s="357"/>
      <c r="U8" s="357"/>
      <c r="V8" s="357"/>
      <c r="W8" s="357"/>
      <c r="X8" s="357"/>
      <c r="Y8" s="341"/>
      <c r="Z8" s="341"/>
      <c r="AA8" s="341"/>
      <c r="AB8" s="341"/>
      <c r="AC8" s="341"/>
      <c r="AD8" s="341"/>
      <c r="AE8" s="129"/>
      <c r="AF8" s="60"/>
      <c r="AG8" s="358"/>
      <c r="AH8" s="358"/>
      <c r="AI8" s="358"/>
      <c r="AJ8" s="359"/>
      <c r="AK8" s="360"/>
      <c r="AL8" s="360"/>
      <c r="AM8" s="360"/>
      <c r="AN8" s="360"/>
      <c r="AO8" s="360"/>
      <c r="AP8" s="360"/>
      <c r="AR8" s="59"/>
    </row>
    <row r="9" spans="2:44" s="56" customFormat="1" ht="11.25" customHeight="1">
      <c r="B9" s="58"/>
      <c r="C9" s="356"/>
      <c r="D9" s="356"/>
      <c r="E9" s="356"/>
      <c r="F9" s="356"/>
      <c r="G9" s="356"/>
      <c r="H9" s="356"/>
      <c r="I9" s="356"/>
      <c r="J9" s="341"/>
      <c r="K9" s="341"/>
      <c r="L9" s="341"/>
      <c r="M9" s="341"/>
      <c r="N9" s="341"/>
      <c r="O9" s="341"/>
      <c r="P9" s="341"/>
      <c r="Q9" s="56" t="s">
        <v>1622</v>
      </c>
      <c r="R9" s="129"/>
      <c r="S9" s="357"/>
      <c r="T9" s="357"/>
      <c r="U9" s="357"/>
      <c r="V9" s="357"/>
      <c r="W9" s="357"/>
      <c r="X9" s="357"/>
      <c r="Y9" s="341"/>
      <c r="Z9" s="341"/>
      <c r="AA9" s="341"/>
      <c r="AB9" s="341"/>
      <c r="AC9" s="341"/>
      <c r="AD9" s="341"/>
      <c r="AE9" s="56" t="s">
        <v>1623</v>
      </c>
      <c r="AF9" s="60"/>
      <c r="AG9" s="339"/>
      <c r="AH9" s="339"/>
      <c r="AI9" s="339"/>
      <c r="AJ9" s="340"/>
      <c r="AK9" s="360"/>
      <c r="AL9" s="360"/>
      <c r="AM9" s="360"/>
      <c r="AN9" s="360"/>
      <c r="AO9" s="360"/>
      <c r="AP9" s="360"/>
      <c r="AQ9" s="56" t="s">
        <v>1622</v>
      </c>
      <c r="AR9" s="59"/>
    </row>
    <row r="10" spans="2:44" s="56" customFormat="1" ht="6" customHeight="1">
      <c r="B10" s="58"/>
      <c r="AR10" s="59"/>
    </row>
    <row r="11" spans="2:44" ht="13.5" customHeight="1">
      <c r="B11" s="332" t="s">
        <v>1624</v>
      </c>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4"/>
    </row>
    <row r="12" spans="2:44" s="56" customFormat="1" ht="7.5" customHeight="1">
      <c r="B12" s="58"/>
      <c r="AR12" s="59"/>
    </row>
    <row r="13" spans="2:44" s="56" customFormat="1" ht="13.5" customHeight="1">
      <c r="B13" s="58"/>
      <c r="C13" s="56" t="s">
        <v>1967</v>
      </c>
      <c r="AR13" s="59"/>
    </row>
    <row r="14" spans="2:44" s="56" customFormat="1" ht="13.5" customHeight="1">
      <c r="B14" s="58"/>
      <c r="C14" s="335" t="s">
        <v>1625</v>
      </c>
      <c r="D14" s="336"/>
      <c r="E14" s="336"/>
      <c r="F14" s="336"/>
      <c r="G14" s="337"/>
      <c r="H14" s="341">
        <v>2215202</v>
      </c>
      <c r="I14" s="341"/>
      <c r="J14" s="341"/>
      <c r="K14" s="341"/>
      <c r="L14" s="341"/>
      <c r="M14" s="341"/>
      <c r="N14" s="341"/>
      <c r="O14" s="341"/>
      <c r="P14" s="341"/>
      <c r="S14" s="335" t="s">
        <v>1626</v>
      </c>
      <c r="T14" s="336"/>
      <c r="U14" s="336"/>
      <c r="V14" s="336"/>
      <c r="W14" s="337"/>
      <c r="X14" s="342">
        <v>3900551</v>
      </c>
      <c r="Y14" s="343"/>
      <c r="Z14" s="343"/>
      <c r="AA14" s="343"/>
      <c r="AB14" s="343"/>
      <c r="AC14" s="343"/>
      <c r="AD14" s="344"/>
      <c r="AG14" s="348" t="s">
        <v>1627</v>
      </c>
      <c r="AH14" s="348"/>
      <c r="AI14" s="349">
        <f>H14-X14</f>
        <v>-1685349</v>
      </c>
      <c r="AJ14" s="349"/>
      <c r="AK14" s="349"/>
      <c r="AL14" s="349"/>
      <c r="AM14" s="349"/>
      <c r="AN14" s="349"/>
      <c r="AO14" s="349"/>
      <c r="AP14" s="349"/>
      <c r="AR14" s="59"/>
    </row>
    <row r="15" spans="2:44" s="56" customFormat="1" ht="13.5" customHeight="1">
      <c r="B15" s="58"/>
      <c r="C15" s="338"/>
      <c r="D15" s="339"/>
      <c r="E15" s="339"/>
      <c r="F15" s="339"/>
      <c r="G15" s="340"/>
      <c r="H15" s="341"/>
      <c r="I15" s="341"/>
      <c r="J15" s="341"/>
      <c r="K15" s="341"/>
      <c r="L15" s="341"/>
      <c r="M15" s="341"/>
      <c r="N15" s="341"/>
      <c r="O15" s="341"/>
      <c r="P15" s="341"/>
      <c r="Q15" s="130" t="s">
        <v>1628</v>
      </c>
      <c r="S15" s="338"/>
      <c r="T15" s="339"/>
      <c r="U15" s="339"/>
      <c r="V15" s="339"/>
      <c r="W15" s="340"/>
      <c r="X15" s="345"/>
      <c r="Y15" s="346"/>
      <c r="Z15" s="346"/>
      <c r="AA15" s="346"/>
      <c r="AB15" s="346"/>
      <c r="AC15" s="346"/>
      <c r="AD15" s="347"/>
      <c r="AE15" s="56" t="s">
        <v>1628</v>
      </c>
      <c r="AG15" s="348"/>
      <c r="AH15" s="348"/>
      <c r="AI15" s="349"/>
      <c r="AJ15" s="349"/>
      <c r="AK15" s="349"/>
      <c r="AL15" s="349"/>
      <c r="AM15" s="349"/>
      <c r="AN15" s="349"/>
      <c r="AO15" s="349"/>
      <c r="AP15" s="349"/>
      <c r="AQ15" s="56" t="s">
        <v>1628</v>
      </c>
      <c r="AR15" s="59"/>
    </row>
    <row r="16" spans="2:44" s="56" customFormat="1" ht="4.5" customHeight="1">
      <c r="B16" s="58"/>
      <c r="I16" s="131"/>
      <c r="S16" s="131"/>
      <c r="T16" s="131"/>
      <c r="U16" s="131"/>
      <c r="V16" s="131"/>
      <c r="AR16" s="59"/>
    </row>
    <row r="17" spans="2:44" s="56" customFormat="1" ht="13.5" customHeight="1">
      <c r="B17" s="58"/>
      <c r="C17" s="56" t="s">
        <v>1968</v>
      </c>
      <c r="S17" s="131"/>
      <c r="T17" s="131"/>
      <c r="U17" s="131"/>
      <c r="V17" s="131"/>
      <c r="AR17" s="59"/>
    </row>
    <row r="18" spans="2:44" s="56" customFormat="1" ht="13.5" customHeight="1">
      <c r="B18" s="58"/>
      <c r="C18" s="335" t="s">
        <v>1625</v>
      </c>
      <c r="D18" s="336"/>
      <c r="E18" s="336"/>
      <c r="F18" s="336"/>
      <c r="G18" s="337"/>
      <c r="H18" s="341">
        <v>2874961</v>
      </c>
      <c r="I18" s="341"/>
      <c r="J18" s="341"/>
      <c r="K18" s="341"/>
      <c r="L18" s="341"/>
      <c r="M18" s="341"/>
      <c r="N18" s="341"/>
      <c r="O18" s="341"/>
      <c r="P18" s="341"/>
      <c r="R18" s="60"/>
      <c r="S18" s="335" t="s">
        <v>1626</v>
      </c>
      <c r="T18" s="336"/>
      <c r="U18" s="336"/>
      <c r="V18" s="336"/>
      <c r="W18" s="337"/>
      <c r="X18" s="342">
        <v>4030873</v>
      </c>
      <c r="Y18" s="343"/>
      <c r="Z18" s="343"/>
      <c r="AA18" s="343"/>
      <c r="AB18" s="343"/>
      <c r="AC18" s="343"/>
      <c r="AD18" s="344"/>
      <c r="AE18" s="132"/>
      <c r="AF18" s="132"/>
      <c r="AG18" s="348" t="s">
        <v>1627</v>
      </c>
      <c r="AH18" s="348"/>
      <c r="AI18" s="349">
        <f>H18-X18</f>
        <v>-1155912</v>
      </c>
      <c r="AJ18" s="349"/>
      <c r="AK18" s="349"/>
      <c r="AL18" s="349"/>
      <c r="AM18" s="349"/>
      <c r="AN18" s="349"/>
      <c r="AO18" s="349"/>
      <c r="AP18" s="349"/>
      <c r="AR18" s="59"/>
    </row>
    <row r="19" spans="2:44" s="56" customFormat="1" ht="13.5" customHeight="1">
      <c r="B19" s="58"/>
      <c r="C19" s="338"/>
      <c r="D19" s="339"/>
      <c r="E19" s="339"/>
      <c r="F19" s="339"/>
      <c r="G19" s="340"/>
      <c r="H19" s="341"/>
      <c r="I19" s="341"/>
      <c r="J19" s="341"/>
      <c r="K19" s="341"/>
      <c r="L19" s="341"/>
      <c r="M19" s="341"/>
      <c r="N19" s="341"/>
      <c r="O19" s="341"/>
      <c r="P19" s="341"/>
      <c r="Q19" s="130" t="s">
        <v>1628</v>
      </c>
      <c r="R19" s="60"/>
      <c r="S19" s="338"/>
      <c r="T19" s="339"/>
      <c r="U19" s="339"/>
      <c r="V19" s="339"/>
      <c r="W19" s="340"/>
      <c r="X19" s="345"/>
      <c r="Y19" s="346"/>
      <c r="Z19" s="346"/>
      <c r="AA19" s="346"/>
      <c r="AB19" s="346"/>
      <c r="AC19" s="346"/>
      <c r="AD19" s="347"/>
      <c r="AE19" s="56" t="s">
        <v>1628</v>
      </c>
      <c r="AF19" s="132"/>
      <c r="AG19" s="348"/>
      <c r="AH19" s="348"/>
      <c r="AI19" s="349"/>
      <c r="AJ19" s="349"/>
      <c r="AK19" s="349"/>
      <c r="AL19" s="349"/>
      <c r="AM19" s="349"/>
      <c r="AN19" s="349"/>
      <c r="AO19" s="349"/>
      <c r="AP19" s="349"/>
      <c r="AQ19" s="56" t="s">
        <v>1628</v>
      </c>
      <c r="AR19" s="59"/>
    </row>
    <row r="20" spans="2:44" s="56" customFormat="1" ht="6" customHeight="1">
      <c r="B20" s="61"/>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62"/>
    </row>
    <row r="21" spans="2:44" ht="13.5" customHeight="1">
      <c r="B21" s="332" t="s">
        <v>1629</v>
      </c>
      <c r="C21" s="333"/>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4"/>
    </row>
    <row r="22" spans="2:44" s="56" customFormat="1" ht="6.75" customHeight="1">
      <c r="B22" s="6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64"/>
    </row>
    <row r="23" spans="2:44" s="56" customFormat="1" ht="13.5" customHeight="1">
      <c r="B23" s="58"/>
      <c r="C23" s="56" t="s">
        <v>1979</v>
      </c>
      <c r="AR23" s="59"/>
    </row>
    <row r="24" spans="2:44" s="56" customFormat="1" ht="10.5" customHeight="1">
      <c r="B24" s="58"/>
      <c r="AR24" s="59"/>
    </row>
    <row r="25" spans="2:44" s="56" customFormat="1" ht="13.5" customHeight="1">
      <c r="B25" s="58"/>
      <c r="C25" s="330" t="s">
        <v>1576</v>
      </c>
      <c r="D25" s="330"/>
      <c r="E25" s="330"/>
      <c r="F25" s="330"/>
      <c r="G25" s="330"/>
      <c r="H25" s="330"/>
      <c r="I25" s="330"/>
      <c r="J25" s="330"/>
      <c r="K25" s="330"/>
      <c r="L25" s="330"/>
      <c r="M25" s="330"/>
      <c r="N25" s="330"/>
      <c r="O25" s="330"/>
      <c r="Q25" s="330" t="s">
        <v>1581</v>
      </c>
      <c r="R25" s="330"/>
      <c r="S25" s="330"/>
      <c r="T25" s="330"/>
      <c r="U25" s="330"/>
      <c r="V25" s="330"/>
      <c r="W25" s="330"/>
      <c r="X25" s="330"/>
      <c r="Y25" s="330"/>
      <c r="Z25" s="330"/>
      <c r="AA25" s="330"/>
      <c r="AB25" s="330"/>
      <c r="AC25" s="330"/>
      <c r="AE25" s="330" t="s">
        <v>1630</v>
      </c>
      <c r="AF25" s="330"/>
      <c r="AG25" s="330"/>
      <c r="AH25" s="330"/>
      <c r="AI25" s="330"/>
      <c r="AJ25" s="330"/>
      <c r="AK25" s="330"/>
      <c r="AL25" s="330"/>
      <c r="AM25" s="330"/>
      <c r="AN25" s="330"/>
      <c r="AO25" s="330"/>
      <c r="AP25" s="330"/>
      <c r="AQ25" s="330"/>
      <c r="AR25" s="59"/>
    </row>
    <row r="26" spans="2:44" s="56" customFormat="1" ht="13.5" customHeight="1">
      <c r="B26" s="58"/>
      <c r="C26" s="65" t="s">
        <v>1631</v>
      </c>
      <c r="D26" s="66"/>
      <c r="E26" s="66"/>
      <c r="F26" s="66"/>
      <c r="G26" s="66"/>
      <c r="H26" s="66"/>
      <c r="I26" s="66"/>
      <c r="J26" s="66"/>
      <c r="K26" s="66"/>
      <c r="L26" s="66"/>
      <c r="M26" s="66"/>
      <c r="N26" s="66"/>
      <c r="O26" s="67"/>
      <c r="Q26" s="68" t="s">
        <v>1632</v>
      </c>
      <c r="R26" s="66"/>
      <c r="S26" s="66"/>
      <c r="T26" s="66"/>
      <c r="U26" s="66"/>
      <c r="V26" s="66"/>
      <c r="W26" s="66"/>
      <c r="X26" s="66"/>
      <c r="Y26" s="66"/>
      <c r="Z26" s="66"/>
      <c r="AA26" s="66"/>
      <c r="AB26" s="66" t="s">
        <v>1633</v>
      </c>
      <c r="AC26" s="67" t="s">
        <v>1634</v>
      </c>
      <c r="AE26" s="65" t="s">
        <v>1635</v>
      </c>
      <c r="AF26" s="66"/>
      <c r="AG26" s="66"/>
      <c r="AH26" s="66"/>
      <c r="AI26" s="66"/>
      <c r="AJ26" s="66"/>
      <c r="AK26" s="66"/>
      <c r="AL26" s="66"/>
      <c r="AM26" s="66"/>
      <c r="AN26" s="66"/>
      <c r="AO26" s="66"/>
      <c r="AP26" s="66" t="s">
        <v>1633</v>
      </c>
      <c r="AQ26" s="67" t="s">
        <v>1634</v>
      </c>
      <c r="AR26" s="59"/>
    </row>
    <row r="27" spans="2:44" s="56" customFormat="1" ht="13.5" customHeight="1">
      <c r="B27" s="58"/>
      <c r="C27" s="69" t="s">
        <v>1636</v>
      </c>
      <c r="D27" s="70"/>
      <c r="E27" s="70"/>
      <c r="F27" s="70"/>
      <c r="G27" s="70"/>
      <c r="H27" s="70"/>
      <c r="I27" s="70"/>
      <c r="J27" s="70"/>
      <c r="K27" s="70"/>
      <c r="L27" s="70"/>
      <c r="M27" s="70"/>
      <c r="N27" s="70" t="s">
        <v>1633</v>
      </c>
      <c r="O27" s="71" t="s">
        <v>1634</v>
      </c>
      <c r="Q27" s="72" t="s">
        <v>1637</v>
      </c>
      <c r="R27" s="70"/>
      <c r="S27" s="70"/>
      <c r="T27" s="70"/>
      <c r="U27" s="70"/>
      <c r="V27" s="70"/>
      <c r="W27" s="70"/>
      <c r="X27" s="70"/>
      <c r="Y27" s="70"/>
      <c r="Z27" s="70"/>
      <c r="AA27" s="70"/>
      <c r="AB27" s="70"/>
      <c r="AC27" s="71"/>
      <c r="AE27" s="69"/>
      <c r="AF27" s="70"/>
      <c r="AG27" s="70"/>
      <c r="AH27" s="70"/>
      <c r="AI27" s="70"/>
      <c r="AJ27" s="70"/>
      <c r="AK27" s="70"/>
      <c r="AL27" s="70"/>
      <c r="AM27" s="70"/>
      <c r="AN27" s="70"/>
      <c r="AO27" s="70"/>
      <c r="AP27" s="70"/>
      <c r="AQ27" s="71"/>
      <c r="AR27" s="59"/>
    </row>
    <row r="28" spans="2:44" s="56" customFormat="1" ht="13.5" customHeight="1">
      <c r="B28" s="58"/>
      <c r="C28" s="69" t="s">
        <v>1638</v>
      </c>
      <c r="D28" s="70"/>
      <c r="E28" s="70"/>
      <c r="F28" s="70"/>
      <c r="G28" s="70"/>
      <c r="H28" s="70"/>
      <c r="I28" s="70"/>
      <c r="J28" s="70" t="s">
        <v>1534</v>
      </c>
      <c r="K28" s="70"/>
      <c r="L28" s="70"/>
      <c r="M28" s="70"/>
      <c r="N28" s="70"/>
      <c r="O28" s="71"/>
      <c r="Q28" s="72" t="s">
        <v>1639</v>
      </c>
      <c r="R28" s="70"/>
      <c r="S28" s="70"/>
      <c r="T28" s="70"/>
      <c r="U28" s="70"/>
      <c r="V28" s="70"/>
      <c r="W28" s="70"/>
      <c r="X28" s="70"/>
      <c r="Y28" s="70"/>
      <c r="Z28" s="70"/>
      <c r="AA28" s="70"/>
      <c r="AB28" s="70"/>
      <c r="AC28" s="71"/>
      <c r="AE28" s="69" t="s">
        <v>1640</v>
      </c>
      <c r="AF28" s="70"/>
      <c r="AG28" s="73"/>
      <c r="AH28" s="73"/>
      <c r="AI28" s="73"/>
      <c r="AJ28" s="73"/>
      <c r="AK28" s="73"/>
      <c r="AL28" s="73"/>
      <c r="AM28" s="73"/>
      <c r="AN28" s="73"/>
      <c r="AO28" s="73"/>
      <c r="AP28" s="73"/>
      <c r="AQ28" s="74"/>
      <c r="AR28" s="59"/>
    </row>
    <row r="29" spans="2:44" s="56" customFormat="1" ht="13.5" customHeight="1">
      <c r="B29" s="58"/>
      <c r="C29" s="69"/>
      <c r="D29" s="70"/>
      <c r="E29" s="70"/>
      <c r="F29" s="70"/>
      <c r="G29" s="70"/>
      <c r="H29" s="70"/>
      <c r="I29" s="70"/>
      <c r="J29" s="70" t="s">
        <v>1534</v>
      </c>
      <c r="K29" s="70"/>
      <c r="L29" s="70"/>
      <c r="M29" s="70"/>
      <c r="N29" s="70"/>
      <c r="O29" s="71"/>
      <c r="Q29" s="69" t="s">
        <v>1641</v>
      </c>
      <c r="R29" s="70"/>
      <c r="S29" s="70"/>
      <c r="T29" s="70"/>
      <c r="U29" s="70"/>
      <c r="V29" s="70"/>
      <c r="W29" s="70"/>
      <c r="X29" s="70"/>
      <c r="Y29" s="70"/>
      <c r="Z29" s="70"/>
      <c r="AA29" s="70"/>
      <c r="AB29" s="70"/>
      <c r="AC29" s="71"/>
      <c r="AE29" s="69" t="s">
        <v>1642</v>
      </c>
      <c r="AF29" s="70"/>
      <c r="AG29" s="73"/>
      <c r="AH29" s="73"/>
      <c r="AI29" s="73"/>
      <c r="AJ29" s="75"/>
      <c r="AK29" s="73"/>
      <c r="AL29" s="73"/>
      <c r="AM29" s="73"/>
      <c r="AN29" s="73"/>
      <c r="AO29" s="73"/>
      <c r="AP29" s="73"/>
      <c r="AQ29" s="74"/>
      <c r="AR29" s="59"/>
    </row>
    <row r="30" spans="2:44" s="56" customFormat="1" ht="13.5" customHeight="1">
      <c r="B30" s="58"/>
      <c r="C30" s="69" t="s">
        <v>1643</v>
      </c>
      <c r="D30" s="70"/>
      <c r="E30" s="70"/>
      <c r="F30" s="70"/>
      <c r="G30" s="70"/>
      <c r="H30" s="70"/>
      <c r="I30" s="70" t="s">
        <v>1534</v>
      </c>
      <c r="J30" s="70"/>
      <c r="K30" s="70"/>
      <c r="L30" s="70"/>
      <c r="M30" s="70"/>
      <c r="N30" s="70"/>
      <c r="O30" s="71"/>
      <c r="Q30" s="69" t="s">
        <v>1644</v>
      </c>
      <c r="R30" s="70"/>
      <c r="S30" s="70"/>
      <c r="T30" s="70"/>
      <c r="U30" s="70"/>
      <c r="V30" s="70" t="s">
        <v>1534</v>
      </c>
      <c r="W30" s="70"/>
      <c r="X30" s="70"/>
      <c r="Y30" s="70"/>
      <c r="Z30" s="70"/>
      <c r="AA30" s="70"/>
      <c r="AB30" s="70"/>
      <c r="AC30" s="71"/>
      <c r="AE30" s="69" t="s">
        <v>1645</v>
      </c>
      <c r="AF30" s="70"/>
      <c r="AG30" s="73"/>
      <c r="AH30" s="73"/>
      <c r="AI30" s="73"/>
      <c r="AJ30" s="70" t="s">
        <v>1534</v>
      </c>
      <c r="AK30" s="73"/>
      <c r="AL30" s="73"/>
      <c r="AM30" s="73"/>
      <c r="AN30" s="73"/>
      <c r="AO30" s="73"/>
      <c r="AP30" s="73"/>
      <c r="AQ30" s="74"/>
      <c r="AR30" s="59"/>
    </row>
    <row r="31" spans="2:44" s="56" customFormat="1" ht="13.5" customHeight="1">
      <c r="B31" s="58"/>
      <c r="C31" s="69"/>
      <c r="D31" s="70"/>
      <c r="E31" s="70"/>
      <c r="F31" s="70"/>
      <c r="G31" s="70"/>
      <c r="H31" s="70"/>
      <c r="I31" s="70" t="s">
        <v>1534</v>
      </c>
      <c r="J31" s="70"/>
      <c r="K31" s="70"/>
      <c r="L31" s="70"/>
      <c r="M31" s="70"/>
      <c r="N31" s="70"/>
      <c r="O31" s="71"/>
      <c r="Q31" s="69" t="s">
        <v>1646</v>
      </c>
      <c r="R31" s="70"/>
      <c r="S31" s="70"/>
      <c r="T31" s="70"/>
      <c r="U31" s="70"/>
      <c r="V31" s="70"/>
      <c r="W31" s="70"/>
      <c r="X31" s="70"/>
      <c r="Y31" s="70"/>
      <c r="Z31" s="70"/>
      <c r="AA31" s="70"/>
      <c r="AB31" s="70"/>
      <c r="AC31" s="71"/>
      <c r="AE31" s="69"/>
      <c r="AF31" s="70"/>
      <c r="AG31" s="73"/>
      <c r="AH31" s="73"/>
      <c r="AI31" s="73"/>
      <c r="AJ31" s="73"/>
      <c r="AK31" s="73"/>
      <c r="AL31" s="73"/>
      <c r="AM31" s="73"/>
      <c r="AN31" s="73"/>
      <c r="AO31" s="73"/>
      <c r="AP31" s="73"/>
      <c r="AQ31" s="74"/>
      <c r="AR31" s="59"/>
    </row>
    <row r="32" spans="2:44" s="56" customFormat="1" ht="13.5" customHeight="1">
      <c r="B32" s="58"/>
      <c r="C32" s="76"/>
      <c r="D32" s="77"/>
      <c r="E32" s="77"/>
      <c r="F32" s="77"/>
      <c r="G32" s="77"/>
      <c r="H32" s="77"/>
      <c r="I32" s="77"/>
      <c r="J32" s="77"/>
      <c r="K32" s="77"/>
      <c r="L32" s="77"/>
      <c r="M32" s="77"/>
      <c r="N32" s="77"/>
      <c r="O32" s="78"/>
      <c r="Q32" s="69" t="s">
        <v>1645</v>
      </c>
      <c r="R32" s="70"/>
      <c r="S32" s="70"/>
      <c r="T32" s="70"/>
      <c r="U32" s="70"/>
      <c r="V32" s="70" t="s">
        <v>1534</v>
      </c>
      <c r="W32" s="70"/>
      <c r="X32" s="70"/>
      <c r="Y32" s="70"/>
      <c r="Z32" s="70"/>
      <c r="AA32" s="70"/>
      <c r="AB32" s="70"/>
      <c r="AC32" s="71"/>
      <c r="AE32" s="76"/>
      <c r="AF32" s="77"/>
      <c r="AG32" s="79"/>
      <c r="AH32" s="79"/>
      <c r="AI32" s="79"/>
      <c r="AJ32" s="79"/>
      <c r="AK32" s="79"/>
      <c r="AL32" s="79"/>
      <c r="AM32" s="79"/>
      <c r="AN32" s="79"/>
      <c r="AO32" s="79"/>
      <c r="AP32" s="79"/>
      <c r="AQ32" s="80"/>
      <c r="AR32" s="59"/>
    </row>
    <row r="33" spans="2:44" s="56" customFormat="1" ht="13.5" customHeight="1">
      <c r="B33" s="58"/>
      <c r="AR33" s="59"/>
    </row>
    <row r="34" spans="2:44" s="56" customFormat="1" ht="13.5" customHeight="1">
      <c r="B34" s="58"/>
      <c r="C34" s="330" t="s">
        <v>1647</v>
      </c>
      <c r="D34" s="330"/>
      <c r="E34" s="330"/>
      <c r="F34" s="330"/>
      <c r="G34" s="330"/>
      <c r="H34" s="330"/>
      <c r="I34" s="330"/>
      <c r="J34" s="330"/>
      <c r="K34" s="330"/>
      <c r="L34" s="330"/>
      <c r="M34" s="330"/>
      <c r="N34" s="330"/>
      <c r="O34" s="330"/>
      <c r="Q34" s="330" t="s">
        <v>1590</v>
      </c>
      <c r="R34" s="330"/>
      <c r="S34" s="330"/>
      <c r="T34" s="330"/>
      <c r="U34" s="330"/>
      <c r="V34" s="330"/>
      <c r="W34" s="330"/>
      <c r="X34" s="330"/>
      <c r="Y34" s="330"/>
      <c r="Z34" s="330"/>
      <c r="AA34" s="330"/>
      <c r="AB34" s="330"/>
      <c r="AC34" s="330"/>
      <c r="AE34" s="330" t="s">
        <v>1648</v>
      </c>
      <c r="AF34" s="330"/>
      <c r="AG34" s="330"/>
      <c r="AH34" s="330"/>
      <c r="AI34" s="330"/>
      <c r="AJ34" s="330"/>
      <c r="AK34" s="330"/>
      <c r="AL34" s="330"/>
      <c r="AM34" s="330"/>
      <c r="AN34" s="330"/>
      <c r="AO34" s="330"/>
      <c r="AP34" s="330"/>
      <c r="AQ34" s="330"/>
      <c r="AR34" s="59"/>
    </row>
    <row r="35" spans="2:44" s="56" customFormat="1" ht="13.5" customHeight="1">
      <c r="B35" s="58"/>
      <c r="C35" s="81" t="s">
        <v>1649</v>
      </c>
      <c r="D35" s="66"/>
      <c r="E35" s="66"/>
      <c r="F35" s="66"/>
      <c r="G35" s="66"/>
      <c r="H35" s="66"/>
      <c r="I35" s="66"/>
      <c r="J35" s="66"/>
      <c r="K35" s="66"/>
      <c r="L35" s="66"/>
      <c r="M35" s="66"/>
      <c r="N35" s="66" t="s">
        <v>1633</v>
      </c>
      <c r="O35" s="67" t="s">
        <v>1634</v>
      </c>
      <c r="Q35" s="65" t="s">
        <v>1650</v>
      </c>
      <c r="R35" s="66"/>
      <c r="S35" s="66"/>
      <c r="T35" s="66"/>
      <c r="U35" s="66"/>
      <c r="V35" s="66"/>
      <c r="W35" s="66"/>
      <c r="X35" s="66"/>
      <c r="Y35" s="66"/>
      <c r="Z35" s="66"/>
      <c r="AA35" s="66"/>
      <c r="AB35" s="66" t="s">
        <v>1633</v>
      </c>
      <c r="AC35" s="67" t="s">
        <v>1634</v>
      </c>
      <c r="AE35" s="65" t="s">
        <v>1651</v>
      </c>
      <c r="AF35" s="66"/>
      <c r="AG35" s="66"/>
      <c r="AH35" s="66"/>
      <c r="AI35" s="66"/>
      <c r="AJ35" s="66"/>
      <c r="AK35" s="66"/>
      <c r="AL35" s="66"/>
      <c r="AM35" s="66"/>
      <c r="AN35" s="66"/>
      <c r="AO35" s="66"/>
      <c r="AP35" s="66" t="s">
        <v>1633</v>
      </c>
      <c r="AQ35" s="67" t="s">
        <v>1634</v>
      </c>
      <c r="AR35" s="59"/>
    </row>
    <row r="36" spans="2:44" s="56" customFormat="1" ht="13.5" customHeight="1">
      <c r="B36" s="58"/>
      <c r="C36" s="69"/>
      <c r="D36" s="70"/>
      <c r="E36" s="70"/>
      <c r="F36" s="70"/>
      <c r="G36" s="70"/>
      <c r="H36" s="70"/>
      <c r="I36" s="70"/>
      <c r="J36" s="70"/>
      <c r="K36" s="70"/>
      <c r="L36" s="70"/>
      <c r="M36" s="70"/>
      <c r="N36" s="70"/>
      <c r="O36" s="71"/>
      <c r="Q36" s="69"/>
      <c r="R36" s="70"/>
      <c r="S36" s="70"/>
      <c r="T36" s="70"/>
      <c r="U36" s="70"/>
      <c r="V36" s="70"/>
      <c r="W36" s="70"/>
      <c r="X36" s="70"/>
      <c r="Y36" s="70"/>
      <c r="Z36" s="70"/>
      <c r="AA36" s="70"/>
      <c r="AB36" s="70"/>
      <c r="AC36" s="71"/>
      <c r="AE36" s="69"/>
      <c r="AF36" s="70"/>
      <c r="AG36" s="70"/>
      <c r="AH36" s="70"/>
      <c r="AI36" s="70"/>
      <c r="AJ36" s="70"/>
      <c r="AK36" s="70"/>
      <c r="AL36" s="70"/>
      <c r="AM36" s="70"/>
      <c r="AN36" s="70"/>
      <c r="AO36" s="70"/>
      <c r="AP36" s="70"/>
      <c r="AQ36" s="71"/>
      <c r="AR36" s="59"/>
    </row>
    <row r="37" spans="2:44" s="56" customFormat="1" ht="13.5" customHeight="1">
      <c r="B37" s="58"/>
      <c r="C37" s="69" t="s">
        <v>1640</v>
      </c>
      <c r="D37" s="70"/>
      <c r="E37" s="73"/>
      <c r="F37" s="73"/>
      <c r="G37" s="73"/>
      <c r="H37" s="73"/>
      <c r="I37" s="73"/>
      <c r="J37" s="73"/>
      <c r="K37" s="73"/>
      <c r="L37" s="73"/>
      <c r="M37" s="73"/>
      <c r="N37" s="73"/>
      <c r="O37" s="74"/>
      <c r="Q37" s="69" t="s">
        <v>1640</v>
      </c>
      <c r="R37" s="70"/>
      <c r="S37" s="70"/>
      <c r="T37" s="70"/>
      <c r="U37" s="70"/>
      <c r="V37" s="70"/>
      <c r="W37" s="70"/>
      <c r="X37" s="70"/>
      <c r="Y37" s="70"/>
      <c r="Z37" s="70"/>
      <c r="AA37" s="70"/>
      <c r="AB37" s="70"/>
      <c r="AC37" s="71"/>
      <c r="AE37" s="69" t="s">
        <v>1640</v>
      </c>
      <c r="AF37" s="70"/>
      <c r="AG37" s="70"/>
      <c r="AH37" s="70"/>
      <c r="AI37" s="70"/>
      <c r="AJ37" s="70"/>
      <c r="AK37" s="70"/>
      <c r="AL37" s="70"/>
      <c r="AM37" s="70"/>
      <c r="AN37" s="70"/>
      <c r="AO37" s="70"/>
      <c r="AP37" s="70"/>
      <c r="AQ37" s="71"/>
      <c r="AR37" s="59"/>
    </row>
    <row r="38" spans="2:44" s="56" customFormat="1" ht="13.5" customHeight="1">
      <c r="B38" s="58"/>
      <c r="C38" s="69" t="s">
        <v>1652</v>
      </c>
      <c r="D38" s="70"/>
      <c r="E38" s="73"/>
      <c r="F38" s="73"/>
      <c r="G38" s="73"/>
      <c r="H38" s="73"/>
      <c r="I38" s="73"/>
      <c r="J38" s="73"/>
      <c r="K38" s="73"/>
      <c r="L38" s="73"/>
      <c r="M38" s="73"/>
      <c r="N38" s="73"/>
      <c r="O38" s="74"/>
      <c r="Q38" s="69" t="s">
        <v>1653</v>
      </c>
      <c r="R38" s="70"/>
      <c r="S38" s="70"/>
      <c r="T38" s="70"/>
      <c r="U38" s="70"/>
      <c r="V38" s="70"/>
      <c r="W38" s="70"/>
      <c r="X38" s="70"/>
      <c r="Y38" s="70"/>
      <c r="Z38" s="70"/>
      <c r="AA38" s="70"/>
      <c r="AB38" s="70"/>
      <c r="AC38" s="71"/>
      <c r="AE38" s="69" t="s">
        <v>1654</v>
      </c>
      <c r="AF38" s="70"/>
      <c r="AG38" s="70"/>
      <c r="AH38" s="70"/>
      <c r="AI38" s="70"/>
      <c r="AJ38" s="70"/>
      <c r="AK38" s="70"/>
      <c r="AL38" s="70"/>
      <c r="AM38" s="70"/>
      <c r="AN38" s="70"/>
      <c r="AO38" s="70"/>
      <c r="AP38" s="70"/>
      <c r="AQ38" s="71"/>
      <c r="AR38" s="59"/>
    </row>
    <row r="39" spans="2:44" s="56" customFormat="1" ht="13.5" customHeight="1">
      <c r="B39" s="58"/>
      <c r="C39" s="69" t="s">
        <v>1645</v>
      </c>
      <c r="D39" s="70"/>
      <c r="E39" s="73"/>
      <c r="F39" s="73"/>
      <c r="G39" s="73"/>
      <c r="H39" s="70" t="s">
        <v>1534</v>
      </c>
      <c r="I39" s="73"/>
      <c r="J39" s="73"/>
      <c r="K39" s="73"/>
      <c r="L39" s="73"/>
      <c r="M39" s="73"/>
      <c r="N39" s="73"/>
      <c r="O39" s="74"/>
      <c r="Q39" s="69" t="s">
        <v>1645</v>
      </c>
      <c r="R39" s="70"/>
      <c r="S39" s="70"/>
      <c r="T39" s="70"/>
      <c r="U39" s="70"/>
      <c r="V39" s="70" t="s">
        <v>1534</v>
      </c>
      <c r="W39" s="70"/>
      <c r="X39" s="70"/>
      <c r="Y39" s="70"/>
      <c r="Z39" s="70"/>
      <c r="AA39" s="70"/>
      <c r="AB39" s="70"/>
      <c r="AC39" s="71"/>
      <c r="AE39" s="69" t="s">
        <v>1655</v>
      </c>
      <c r="AF39" s="70"/>
      <c r="AG39" s="70"/>
      <c r="AH39" s="70"/>
      <c r="AI39" s="70"/>
      <c r="AJ39" s="70"/>
      <c r="AK39" s="70"/>
      <c r="AL39" s="70"/>
      <c r="AM39" s="70"/>
      <c r="AN39" s="70"/>
      <c r="AO39" s="70"/>
      <c r="AP39" s="70"/>
      <c r="AQ39" s="71"/>
      <c r="AR39" s="59"/>
    </row>
    <row r="40" spans="2:44" s="56" customFormat="1" ht="13.5" customHeight="1">
      <c r="B40" s="58"/>
      <c r="C40" s="69"/>
      <c r="D40" s="70"/>
      <c r="E40" s="73"/>
      <c r="F40" s="73"/>
      <c r="G40" s="73"/>
      <c r="H40" s="73"/>
      <c r="I40" s="73"/>
      <c r="J40" s="73"/>
      <c r="K40" s="73"/>
      <c r="L40" s="73"/>
      <c r="M40" s="73"/>
      <c r="N40" s="73"/>
      <c r="O40" s="74"/>
      <c r="Q40" s="69"/>
      <c r="R40" s="70"/>
      <c r="S40" s="70"/>
      <c r="T40" s="70"/>
      <c r="U40" s="70"/>
      <c r="V40" s="70"/>
      <c r="W40" s="70"/>
      <c r="X40" s="70"/>
      <c r="Y40" s="70"/>
      <c r="Z40" s="70"/>
      <c r="AA40" s="70"/>
      <c r="AB40" s="70"/>
      <c r="AC40" s="71"/>
      <c r="AE40" s="69" t="s">
        <v>1645</v>
      </c>
      <c r="AF40" s="70"/>
      <c r="AG40" s="70"/>
      <c r="AH40" s="70"/>
      <c r="AI40" s="70"/>
      <c r="AJ40" s="70" t="s">
        <v>1534</v>
      </c>
      <c r="AK40" s="70"/>
      <c r="AL40" s="70"/>
      <c r="AM40" s="70"/>
      <c r="AN40" s="70"/>
      <c r="AO40" s="70"/>
      <c r="AP40" s="70"/>
      <c r="AQ40" s="71"/>
      <c r="AR40" s="59"/>
    </row>
    <row r="41" spans="2:44" s="56" customFormat="1" ht="13.5" customHeight="1">
      <c r="B41" s="58"/>
      <c r="C41" s="76"/>
      <c r="D41" s="77"/>
      <c r="E41" s="79"/>
      <c r="F41" s="79"/>
      <c r="G41" s="79"/>
      <c r="H41" s="79"/>
      <c r="I41" s="79"/>
      <c r="J41" s="79"/>
      <c r="K41" s="79"/>
      <c r="L41" s="79"/>
      <c r="M41" s="79"/>
      <c r="N41" s="79"/>
      <c r="O41" s="80"/>
      <c r="Q41" s="76"/>
      <c r="R41" s="77"/>
      <c r="S41" s="77"/>
      <c r="T41" s="77"/>
      <c r="U41" s="77"/>
      <c r="V41" s="77"/>
      <c r="W41" s="77"/>
      <c r="X41" s="77"/>
      <c r="Y41" s="77"/>
      <c r="Z41" s="77"/>
      <c r="AA41" s="77"/>
      <c r="AB41" s="77"/>
      <c r="AC41" s="78"/>
      <c r="AE41" s="76"/>
      <c r="AF41" s="77"/>
      <c r="AG41" s="77"/>
      <c r="AH41" s="77"/>
      <c r="AI41" s="77"/>
      <c r="AJ41" s="77"/>
      <c r="AK41" s="77"/>
      <c r="AL41" s="77"/>
      <c r="AM41" s="77"/>
      <c r="AN41" s="77"/>
      <c r="AO41" s="77"/>
      <c r="AP41" s="77"/>
      <c r="AQ41" s="78"/>
      <c r="AR41" s="59"/>
    </row>
    <row r="42" spans="2:44" s="56" customFormat="1" ht="13.5" customHeight="1">
      <c r="B42" s="58"/>
      <c r="AR42" s="59"/>
    </row>
    <row r="43" spans="2:44" s="56" customFormat="1" ht="13.5" customHeight="1">
      <c r="B43" s="58"/>
      <c r="C43" s="330" t="s">
        <v>1610</v>
      </c>
      <c r="D43" s="330"/>
      <c r="E43" s="330"/>
      <c r="F43" s="330"/>
      <c r="G43" s="330"/>
      <c r="H43" s="330"/>
      <c r="I43" s="330"/>
      <c r="J43" s="330"/>
      <c r="K43" s="330"/>
      <c r="L43" s="330"/>
      <c r="M43" s="330"/>
      <c r="N43" s="330"/>
      <c r="O43" s="330"/>
      <c r="Q43" s="330" t="s">
        <v>1613</v>
      </c>
      <c r="R43" s="330"/>
      <c r="S43" s="330"/>
      <c r="T43" s="330"/>
      <c r="U43" s="330"/>
      <c r="V43" s="330"/>
      <c r="W43" s="330"/>
      <c r="X43" s="330"/>
      <c r="Y43" s="330"/>
      <c r="Z43" s="330"/>
      <c r="AA43" s="330"/>
      <c r="AB43" s="330"/>
      <c r="AC43" s="330"/>
      <c r="AR43" s="59"/>
    </row>
    <row r="44" spans="2:44" s="56" customFormat="1" ht="13.5" customHeight="1">
      <c r="B44" s="58"/>
      <c r="C44" s="81" t="s">
        <v>1656</v>
      </c>
      <c r="D44" s="66"/>
      <c r="E44" s="66"/>
      <c r="F44" s="66"/>
      <c r="G44" s="66"/>
      <c r="H44" s="66"/>
      <c r="I44" s="66"/>
      <c r="J44" s="66"/>
      <c r="K44" s="66"/>
      <c r="L44" s="66"/>
      <c r="M44" s="66"/>
      <c r="N44" s="66">
        <v>8</v>
      </c>
      <c r="O44" s="67" t="s">
        <v>1634</v>
      </c>
      <c r="Q44" s="65" t="s">
        <v>1657</v>
      </c>
      <c r="R44" s="66"/>
      <c r="S44" s="66"/>
      <c r="T44" s="66"/>
      <c r="U44" s="66"/>
      <c r="V44" s="66"/>
      <c r="W44" s="66"/>
      <c r="X44" s="66"/>
      <c r="Y44" s="66"/>
      <c r="Z44" s="66"/>
      <c r="AA44" s="66"/>
      <c r="AB44" s="66" t="s">
        <v>1633</v>
      </c>
      <c r="AC44" s="67" t="s">
        <v>1634</v>
      </c>
      <c r="AR44" s="59"/>
    </row>
    <row r="45" spans="2:44" s="56" customFormat="1" ht="13.5" customHeight="1">
      <c r="B45" s="58"/>
      <c r="C45" s="69" t="s">
        <v>1658</v>
      </c>
      <c r="D45" s="70"/>
      <c r="E45" s="70"/>
      <c r="F45" s="70"/>
      <c r="G45" s="70"/>
      <c r="H45" s="70"/>
      <c r="I45" s="70"/>
      <c r="J45" s="70"/>
      <c r="K45" s="70"/>
      <c r="L45" s="70"/>
      <c r="M45" s="70"/>
      <c r="N45" s="70"/>
      <c r="O45" s="71" t="s">
        <v>1634</v>
      </c>
      <c r="Q45" s="69"/>
      <c r="R45" s="70"/>
      <c r="S45" s="70"/>
      <c r="T45" s="70"/>
      <c r="U45" s="70"/>
      <c r="V45" s="70"/>
      <c r="W45" s="70"/>
      <c r="X45" s="70"/>
      <c r="Y45" s="70"/>
      <c r="Z45" s="70"/>
      <c r="AA45" s="70"/>
      <c r="AB45" s="70"/>
      <c r="AC45" s="71"/>
      <c r="AR45" s="59"/>
    </row>
    <row r="46" spans="2:44" s="56" customFormat="1" ht="13.5" customHeight="1">
      <c r="B46" s="58"/>
      <c r="C46" s="69" t="s">
        <v>1659</v>
      </c>
      <c r="D46" s="70"/>
      <c r="E46" s="70"/>
      <c r="F46" s="70"/>
      <c r="G46" s="70"/>
      <c r="H46" s="70"/>
      <c r="I46" s="70"/>
      <c r="J46" s="70"/>
      <c r="K46" s="70"/>
      <c r="L46" s="70"/>
      <c r="M46" s="70"/>
      <c r="N46" s="70"/>
      <c r="O46" s="71"/>
      <c r="Q46" s="69" t="s">
        <v>1660</v>
      </c>
      <c r="R46" s="70"/>
      <c r="S46" s="70"/>
      <c r="T46" s="70"/>
      <c r="U46" s="70"/>
      <c r="V46" s="70"/>
      <c r="W46" s="70"/>
      <c r="X46" s="70"/>
      <c r="Y46" s="70"/>
      <c r="Z46" s="70"/>
      <c r="AA46" s="70"/>
      <c r="AB46" s="70"/>
      <c r="AC46" s="71"/>
      <c r="AR46" s="59"/>
    </row>
    <row r="47" spans="2:44" s="56" customFormat="1" ht="13.5" customHeight="1">
      <c r="B47" s="58"/>
      <c r="C47" s="69" t="s">
        <v>1661</v>
      </c>
      <c r="D47" s="70"/>
      <c r="E47" s="70"/>
      <c r="F47" s="70"/>
      <c r="G47" s="70"/>
      <c r="H47" s="70"/>
      <c r="I47" s="70"/>
      <c r="J47" s="70"/>
      <c r="K47" s="70"/>
      <c r="L47" s="70"/>
      <c r="M47" s="70"/>
      <c r="N47" s="70"/>
      <c r="O47" s="71"/>
      <c r="Q47" s="69" t="s">
        <v>1662</v>
      </c>
      <c r="R47" s="70"/>
      <c r="S47" s="70"/>
      <c r="T47" s="70"/>
      <c r="U47" s="70"/>
      <c r="V47" s="70"/>
      <c r="W47" s="70"/>
      <c r="X47" s="70"/>
      <c r="Y47" s="70"/>
      <c r="Z47" s="70"/>
      <c r="AA47" s="70"/>
      <c r="AB47" s="70"/>
      <c r="AC47" s="71"/>
      <c r="AR47" s="59"/>
    </row>
    <row r="48" spans="2:44" s="56" customFormat="1" ht="13.5" customHeight="1">
      <c r="B48" s="58"/>
      <c r="C48" s="69" t="s">
        <v>1969</v>
      </c>
      <c r="D48" s="70"/>
      <c r="E48" s="70"/>
      <c r="F48" s="70"/>
      <c r="G48" s="70"/>
      <c r="H48" s="70"/>
      <c r="I48" s="70"/>
      <c r="J48" s="70"/>
      <c r="K48" s="70"/>
      <c r="L48" s="70"/>
      <c r="M48" s="70"/>
      <c r="N48" s="70"/>
      <c r="O48" s="71"/>
      <c r="Q48" s="69" t="s">
        <v>1646</v>
      </c>
      <c r="R48" s="70"/>
      <c r="S48" s="70"/>
      <c r="T48" s="70"/>
      <c r="U48" s="70"/>
      <c r="W48" s="70"/>
      <c r="X48" s="70"/>
      <c r="Y48" s="70"/>
      <c r="Z48" s="70"/>
      <c r="AA48" s="70"/>
      <c r="AB48" s="70"/>
      <c r="AC48" s="71"/>
      <c r="AR48" s="59"/>
    </row>
    <row r="49" spans="2:44" s="56" customFormat="1" ht="13.5" customHeight="1">
      <c r="B49" s="58"/>
      <c r="C49" s="69" t="s">
        <v>1970</v>
      </c>
      <c r="D49" s="70"/>
      <c r="E49" s="70"/>
      <c r="F49" s="70"/>
      <c r="G49" s="70"/>
      <c r="H49" s="70"/>
      <c r="I49" s="70"/>
      <c r="J49" s="70"/>
      <c r="K49" s="70"/>
      <c r="L49" s="70"/>
      <c r="M49" s="70"/>
      <c r="N49" s="70"/>
      <c r="O49" s="71"/>
      <c r="Q49" s="69" t="s">
        <v>1645</v>
      </c>
      <c r="R49" s="70"/>
      <c r="S49" s="70"/>
      <c r="T49" s="70"/>
      <c r="U49" s="70"/>
      <c r="V49" s="70" t="s">
        <v>1534</v>
      </c>
      <c r="W49" s="70"/>
      <c r="X49" s="70"/>
      <c r="Y49" s="70"/>
      <c r="Z49" s="70"/>
      <c r="AA49" s="70"/>
      <c r="AB49" s="70"/>
      <c r="AC49" s="71"/>
      <c r="AR49" s="59"/>
    </row>
    <row r="50" spans="2:44" s="56" customFormat="1" ht="13.5" customHeight="1">
      <c r="B50" s="58"/>
      <c r="C50" s="76"/>
      <c r="D50" s="77"/>
      <c r="E50" s="77"/>
      <c r="F50" s="77"/>
      <c r="G50" s="77"/>
      <c r="H50" s="77"/>
      <c r="I50" s="77"/>
      <c r="J50" s="77"/>
      <c r="K50" s="77"/>
      <c r="L50" s="77"/>
      <c r="M50" s="77"/>
      <c r="N50" s="77"/>
      <c r="O50" s="78"/>
      <c r="Q50" s="76"/>
      <c r="R50" s="77"/>
      <c r="S50" s="77"/>
      <c r="T50" s="77"/>
      <c r="U50" s="77"/>
      <c r="V50" s="77"/>
      <c r="W50" s="77"/>
      <c r="X50" s="77"/>
      <c r="Y50" s="77"/>
      <c r="Z50" s="77"/>
      <c r="AA50" s="77"/>
      <c r="AB50" s="77"/>
      <c r="AC50" s="78"/>
      <c r="AE50" s="134" t="s">
        <v>1663</v>
      </c>
      <c r="AR50" s="59"/>
    </row>
    <row r="51" spans="2:44" s="56" customFormat="1" ht="13.5" customHeight="1">
      <c r="B51" s="61"/>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62"/>
    </row>
    <row r="52" spans="2:44" ht="13.5" customHeight="1">
      <c r="B52" s="332" t="s">
        <v>1664</v>
      </c>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4"/>
    </row>
    <row r="53" spans="2:44" s="56" customFormat="1" ht="6.75" customHeight="1">
      <c r="B53" s="6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64"/>
    </row>
    <row r="54" spans="2:44" s="56" customFormat="1" ht="13.5" customHeight="1">
      <c r="B54" s="58"/>
      <c r="C54" s="56" t="s">
        <v>1980</v>
      </c>
      <c r="AR54" s="59"/>
    </row>
    <row r="55" spans="2:44" s="56" customFormat="1" ht="13.5" customHeight="1">
      <c r="B55" s="58"/>
      <c r="AR55" s="59"/>
    </row>
    <row r="56" spans="2:44" s="56" customFormat="1" ht="13.5" customHeight="1">
      <c r="B56" s="58"/>
      <c r="C56" s="330" t="s">
        <v>1665</v>
      </c>
      <c r="D56" s="330"/>
      <c r="E56" s="330"/>
      <c r="F56" s="330"/>
      <c r="G56" s="330"/>
      <c r="H56" s="330"/>
      <c r="I56" s="330"/>
      <c r="J56" s="330"/>
      <c r="K56" s="330"/>
      <c r="L56" s="330"/>
      <c r="M56" s="330"/>
      <c r="N56" s="330"/>
      <c r="O56" s="330"/>
      <c r="Q56" s="330" t="s">
        <v>1666</v>
      </c>
      <c r="R56" s="330"/>
      <c r="S56" s="330"/>
      <c r="T56" s="330"/>
      <c r="U56" s="330"/>
      <c r="V56" s="330"/>
      <c r="W56" s="330"/>
      <c r="X56" s="330"/>
      <c r="Y56" s="330"/>
      <c r="Z56" s="330"/>
      <c r="AA56" s="330"/>
      <c r="AB56" s="330"/>
      <c r="AC56" s="330"/>
      <c r="AE56" s="330" t="s">
        <v>1667</v>
      </c>
      <c r="AF56" s="330"/>
      <c r="AG56" s="330"/>
      <c r="AH56" s="330"/>
      <c r="AI56" s="330"/>
      <c r="AJ56" s="330"/>
      <c r="AK56" s="330"/>
      <c r="AL56" s="330"/>
      <c r="AM56" s="330"/>
      <c r="AN56" s="330"/>
      <c r="AO56" s="330"/>
      <c r="AP56" s="330"/>
      <c r="AQ56" s="330"/>
      <c r="AR56" s="59"/>
    </row>
    <row r="57" spans="2:44" s="56" customFormat="1" ht="13.5" customHeight="1">
      <c r="B57" s="58"/>
      <c r="C57" s="82" t="s">
        <v>1668</v>
      </c>
      <c r="D57" s="83"/>
      <c r="E57" s="83"/>
      <c r="F57" s="83"/>
      <c r="G57" s="83"/>
      <c r="H57" s="83"/>
      <c r="I57" s="83"/>
      <c r="J57" s="83"/>
      <c r="K57" s="83"/>
      <c r="L57" s="83"/>
      <c r="M57" s="83"/>
      <c r="N57" s="83"/>
      <c r="O57" s="84"/>
      <c r="Q57" s="65" t="s">
        <v>1669</v>
      </c>
      <c r="R57" s="66"/>
      <c r="S57" s="66"/>
      <c r="T57" s="66"/>
      <c r="U57" s="66"/>
      <c r="V57" s="66"/>
      <c r="W57" s="66"/>
      <c r="X57" s="66"/>
      <c r="Y57" s="66"/>
      <c r="Z57" s="66"/>
      <c r="AA57" s="66"/>
      <c r="AB57" s="66"/>
      <c r="AC57" s="67"/>
      <c r="AE57" s="85" t="s">
        <v>1670</v>
      </c>
      <c r="AF57" s="66"/>
      <c r="AG57" s="66"/>
      <c r="AH57" s="66"/>
      <c r="AI57" s="66"/>
      <c r="AJ57" s="66"/>
      <c r="AK57" s="66"/>
      <c r="AL57" s="66"/>
      <c r="AM57" s="66"/>
      <c r="AN57" s="66"/>
      <c r="AO57" s="66"/>
      <c r="AP57" s="66"/>
      <c r="AQ57" s="67"/>
      <c r="AR57" s="59"/>
    </row>
    <row r="58" spans="2:44" s="56" customFormat="1" ht="13.5" customHeight="1">
      <c r="B58" s="58"/>
      <c r="C58" s="69" t="s">
        <v>1671</v>
      </c>
      <c r="D58" s="70"/>
      <c r="E58" s="70"/>
      <c r="F58" s="70"/>
      <c r="G58" s="70"/>
      <c r="H58" s="86" t="s">
        <v>1971</v>
      </c>
      <c r="I58" s="70"/>
      <c r="J58" s="70"/>
      <c r="K58" s="70"/>
      <c r="L58" s="70"/>
      <c r="M58" s="70"/>
      <c r="N58" s="70"/>
      <c r="O58" s="71"/>
      <c r="Q58" s="69" t="s">
        <v>1672</v>
      </c>
      <c r="R58" s="70"/>
      <c r="S58" s="70"/>
      <c r="T58" s="70"/>
      <c r="U58" s="70"/>
      <c r="V58" s="70"/>
      <c r="W58" s="70"/>
      <c r="X58" s="70"/>
      <c r="Y58" s="70"/>
      <c r="Z58" s="70"/>
      <c r="AA58" s="70"/>
      <c r="AB58" s="70" t="s">
        <v>1633</v>
      </c>
      <c r="AC58" s="71" t="s">
        <v>1673</v>
      </c>
      <c r="AE58" s="87" t="s">
        <v>1674</v>
      </c>
      <c r="AF58" s="70"/>
      <c r="AG58" s="70"/>
      <c r="AH58" s="70"/>
      <c r="AI58" s="70"/>
      <c r="AJ58" s="70"/>
      <c r="AK58" s="70"/>
      <c r="AL58" s="70"/>
      <c r="AM58" s="70"/>
      <c r="AN58" s="70"/>
      <c r="AO58" s="70"/>
      <c r="AP58" s="70"/>
      <c r="AQ58" s="71"/>
      <c r="AR58" s="59"/>
    </row>
    <row r="59" spans="2:44" s="56" customFormat="1" ht="13.5" customHeight="1">
      <c r="B59" s="58"/>
      <c r="C59" s="69" t="s">
        <v>1675</v>
      </c>
      <c r="D59" s="70"/>
      <c r="E59" s="70"/>
      <c r="F59" s="70"/>
      <c r="G59" s="70"/>
      <c r="H59" s="70"/>
      <c r="I59" s="70" t="s">
        <v>1676</v>
      </c>
      <c r="J59" s="70"/>
      <c r="K59" s="70"/>
      <c r="L59" s="70"/>
      <c r="M59" s="70"/>
      <c r="N59" s="70">
        <v>10</v>
      </c>
      <c r="O59" s="71" t="s">
        <v>1623</v>
      </c>
      <c r="Q59" s="88" t="s">
        <v>1677</v>
      </c>
      <c r="R59" s="70"/>
      <c r="S59" s="73"/>
      <c r="T59" s="73"/>
      <c r="U59" s="73"/>
      <c r="V59" s="73"/>
      <c r="W59" s="70" t="s">
        <v>1534</v>
      </c>
      <c r="X59" s="73"/>
      <c r="Y59" s="73"/>
      <c r="Z59" s="73"/>
      <c r="AA59" s="73"/>
      <c r="AB59" s="73"/>
      <c r="AC59" s="74"/>
      <c r="AE59" s="88" t="s">
        <v>1678</v>
      </c>
      <c r="AF59" s="70"/>
      <c r="AG59" s="73"/>
      <c r="AH59" s="73"/>
      <c r="AI59" s="73"/>
      <c r="AJ59" s="73"/>
      <c r="AK59" s="70" t="s">
        <v>1534</v>
      </c>
      <c r="AL59" s="73"/>
      <c r="AM59" s="73"/>
      <c r="AN59" s="73"/>
      <c r="AO59" s="73"/>
      <c r="AP59" s="73"/>
      <c r="AQ59" s="74"/>
      <c r="AR59" s="59"/>
    </row>
    <row r="60" spans="2:44" s="56" customFormat="1" ht="13.5" customHeight="1">
      <c r="B60" s="58"/>
      <c r="C60" s="87" t="s">
        <v>1679</v>
      </c>
      <c r="D60" s="70"/>
      <c r="E60" s="70"/>
      <c r="F60" s="70"/>
      <c r="G60" s="70"/>
      <c r="H60" s="70"/>
      <c r="I60" s="70" t="s">
        <v>1676</v>
      </c>
      <c r="J60" s="70"/>
      <c r="K60" s="70"/>
      <c r="L60" s="70"/>
      <c r="M60" s="70"/>
      <c r="N60" s="70">
        <v>10</v>
      </c>
      <c r="O60" s="71" t="s">
        <v>1623</v>
      </c>
      <c r="Q60" s="69" t="s">
        <v>1680</v>
      </c>
      <c r="R60" s="70"/>
      <c r="S60" s="73"/>
      <c r="T60" s="73"/>
      <c r="U60" s="73"/>
      <c r="V60" s="73"/>
      <c r="W60" s="73" t="s">
        <v>1681</v>
      </c>
      <c r="X60" s="73" t="s">
        <v>1530</v>
      </c>
      <c r="Y60" s="73" t="s">
        <v>1681</v>
      </c>
      <c r="Z60" s="73" t="s">
        <v>1531</v>
      </c>
      <c r="AA60" s="73"/>
      <c r="AB60" s="73"/>
      <c r="AC60" s="74"/>
      <c r="AE60" s="72" t="s">
        <v>1682</v>
      </c>
      <c r="AF60" s="70"/>
      <c r="AG60" s="73"/>
      <c r="AH60" s="73"/>
      <c r="AI60" s="73"/>
      <c r="AJ60" s="73"/>
      <c r="AK60" s="73" t="s">
        <v>1681</v>
      </c>
      <c r="AL60" s="73" t="s">
        <v>1530</v>
      </c>
      <c r="AM60" s="73" t="s">
        <v>1681</v>
      </c>
      <c r="AN60" s="73" t="s">
        <v>1531</v>
      </c>
      <c r="AO60" s="73"/>
      <c r="AP60" s="73" t="s">
        <v>1681</v>
      </c>
      <c r="AQ60" s="74" t="s">
        <v>1623</v>
      </c>
      <c r="AR60" s="59"/>
    </row>
    <row r="61" spans="2:44" s="56" customFormat="1" ht="13.5" customHeight="1">
      <c r="B61" s="58"/>
      <c r="C61" s="88" t="s">
        <v>1683</v>
      </c>
      <c r="D61" s="70"/>
      <c r="E61" s="70"/>
      <c r="F61" s="70" t="s">
        <v>1972</v>
      </c>
      <c r="G61" s="70"/>
      <c r="H61" s="70"/>
      <c r="I61" s="70"/>
      <c r="J61" s="70"/>
      <c r="K61" s="70"/>
      <c r="L61" s="70"/>
      <c r="M61" s="70"/>
      <c r="N61" s="70"/>
      <c r="O61" s="71"/>
      <c r="Q61" s="69" t="s">
        <v>1684</v>
      </c>
      <c r="R61" s="70"/>
      <c r="S61" s="73"/>
      <c r="T61" s="73"/>
      <c r="U61" s="73"/>
      <c r="V61" s="73"/>
      <c r="W61" s="70" t="s">
        <v>1534</v>
      </c>
      <c r="X61" s="73"/>
      <c r="Y61" s="73"/>
      <c r="Z61" s="73"/>
      <c r="AA61" s="73"/>
      <c r="AB61" s="73"/>
      <c r="AC61" s="74"/>
      <c r="AE61" s="88" t="s">
        <v>1685</v>
      </c>
      <c r="AF61" s="70"/>
      <c r="AG61" s="73"/>
      <c r="AH61" s="73"/>
      <c r="AI61" s="73"/>
      <c r="AJ61" s="73"/>
      <c r="AK61" s="70" t="s">
        <v>1534</v>
      </c>
      <c r="AL61" s="73"/>
      <c r="AM61" s="73"/>
      <c r="AN61" s="73"/>
      <c r="AO61" s="73"/>
      <c r="AP61" s="73"/>
      <c r="AQ61" s="74"/>
      <c r="AR61" s="59"/>
    </row>
    <row r="62" spans="2:44" s="56" customFormat="1" ht="13.5" customHeight="1">
      <c r="B62" s="58"/>
      <c r="C62" s="72" t="s">
        <v>1686</v>
      </c>
      <c r="D62" s="70"/>
      <c r="E62" s="70"/>
      <c r="F62" s="70"/>
      <c r="G62" s="70" t="s">
        <v>1973</v>
      </c>
      <c r="H62" s="70"/>
      <c r="I62" s="70"/>
      <c r="J62" s="70"/>
      <c r="K62" s="70"/>
      <c r="L62" s="70"/>
      <c r="M62" s="70"/>
      <c r="N62" s="70"/>
      <c r="O62" s="71"/>
      <c r="Q62" s="69" t="s">
        <v>1687</v>
      </c>
      <c r="R62" s="70"/>
      <c r="S62" s="73"/>
      <c r="T62" s="73"/>
      <c r="U62" s="73"/>
      <c r="V62" s="73"/>
      <c r="W62" s="73" t="s">
        <v>1681</v>
      </c>
      <c r="X62" s="73" t="s">
        <v>1530</v>
      </c>
      <c r="Y62" s="73" t="s">
        <v>1681</v>
      </c>
      <c r="Z62" s="73" t="s">
        <v>1531</v>
      </c>
      <c r="AA62" s="73"/>
      <c r="AB62" s="73"/>
      <c r="AC62" s="74"/>
      <c r="AE62" s="72" t="s">
        <v>1682</v>
      </c>
      <c r="AF62" s="70"/>
      <c r="AG62" s="73"/>
      <c r="AH62" s="73"/>
      <c r="AI62" s="73"/>
      <c r="AJ62" s="73"/>
      <c r="AK62" s="73" t="s">
        <v>1681</v>
      </c>
      <c r="AL62" s="73" t="s">
        <v>1530</v>
      </c>
      <c r="AM62" s="73" t="s">
        <v>1681</v>
      </c>
      <c r="AN62" s="73" t="s">
        <v>1531</v>
      </c>
      <c r="AO62" s="73"/>
      <c r="AP62" s="73" t="s">
        <v>1681</v>
      </c>
      <c r="AQ62" s="74" t="s">
        <v>1623</v>
      </c>
      <c r="AR62" s="59"/>
    </row>
    <row r="63" spans="2:44" s="56" customFormat="1" ht="13.5" customHeight="1">
      <c r="B63" s="58"/>
      <c r="C63" s="76" t="s">
        <v>1688</v>
      </c>
      <c r="D63" s="77"/>
      <c r="E63" s="77"/>
      <c r="F63" s="77"/>
      <c r="G63" s="77"/>
      <c r="H63" s="77"/>
      <c r="I63" s="77">
        <v>2</v>
      </c>
      <c r="J63" s="77" t="s">
        <v>1530</v>
      </c>
      <c r="K63" s="77">
        <v>11</v>
      </c>
      <c r="L63" s="77" t="s">
        <v>1531</v>
      </c>
      <c r="M63" s="77"/>
      <c r="N63" s="77">
        <v>10</v>
      </c>
      <c r="O63" s="78" t="s">
        <v>1623</v>
      </c>
      <c r="Q63" s="76" t="s">
        <v>1689</v>
      </c>
      <c r="R63" s="77"/>
      <c r="S63" s="79"/>
      <c r="T63" s="79"/>
      <c r="U63" s="79"/>
      <c r="V63" s="79"/>
      <c r="W63" s="70" t="s">
        <v>1534</v>
      </c>
      <c r="X63" s="79"/>
      <c r="Y63" s="79"/>
      <c r="Z63" s="79"/>
      <c r="AA63" s="79"/>
      <c r="AB63" s="79"/>
      <c r="AC63" s="80"/>
      <c r="AE63" s="76"/>
      <c r="AF63" s="77"/>
      <c r="AG63" s="79"/>
      <c r="AH63" s="79"/>
      <c r="AI63" s="79"/>
      <c r="AJ63" s="79"/>
      <c r="AK63" s="79"/>
      <c r="AL63" s="79"/>
      <c r="AM63" s="79"/>
      <c r="AN63" s="79"/>
      <c r="AO63" s="79"/>
      <c r="AP63" s="79"/>
      <c r="AQ63" s="80"/>
      <c r="AR63" s="59"/>
    </row>
    <row r="64" spans="2:44" s="56" customFormat="1" ht="13.5" customHeight="1">
      <c r="B64" s="58"/>
      <c r="AR64" s="59"/>
    </row>
    <row r="65" spans="2:44" s="56" customFormat="1" ht="13.5" customHeight="1">
      <c r="B65" s="58"/>
      <c r="C65" s="330" t="s">
        <v>1563</v>
      </c>
      <c r="D65" s="330"/>
      <c r="E65" s="330"/>
      <c r="F65" s="330"/>
      <c r="G65" s="330"/>
      <c r="H65" s="330"/>
      <c r="I65" s="330"/>
      <c r="J65" s="330"/>
      <c r="K65" s="330"/>
      <c r="L65" s="330"/>
      <c r="M65" s="330"/>
      <c r="N65" s="330"/>
      <c r="O65" s="330"/>
      <c r="Q65" s="330" t="s">
        <v>1566</v>
      </c>
      <c r="R65" s="330"/>
      <c r="S65" s="330"/>
      <c r="T65" s="330"/>
      <c r="U65" s="330"/>
      <c r="V65" s="330"/>
      <c r="W65" s="330"/>
      <c r="X65" s="330"/>
      <c r="Y65" s="330"/>
      <c r="Z65" s="330"/>
      <c r="AA65" s="330"/>
      <c r="AB65" s="330"/>
      <c r="AC65" s="330"/>
      <c r="AE65" s="330" t="s">
        <v>1569</v>
      </c>
      <c r="AF65" s="330"/>
      <c r="AG65" s="330"/>
      <c r="AH65" s="330"/>
      <c r="AI65" s="330"/>
      <c r="AJ65" s="330"/>
      <c r="AK65" s="330"/>
      <c r="AL65" s="330"/>
      <c r="AM65" s="330"/>
      <c r="AN65" s="330"/>
      <c r="AO65" s="330"/>
      <c r="AP65" s="330"/>
      <c r="AQ65" s="330"/>
      <c r="AR65" s="59"/>
    </row>
    <row r="66" spans="2:44" s="56" customFormat="1" ht="13.5" customHeight="1">
      <c r="B66" s="58"/>
      <c r="C66" s="65" t="s">
        <v>1690</v>
      </c>
      <c r="D66" s="66"/>
      <c r="E66" s="66"/>
      <c r="F66" s="66"/>
      <c r="G66" s="66"/>
      <c r="H66" s="66"/>
      <c r="I66" s="66"/>
      <c r="J66" s="66"/>
      <c r="K66" s="66"/>
      <c r="L66" s="66"/>
      <c r="M66" s="66"/>
      <c r="N66" s="66" t="s">
        <v>1633</v>
      </c>
      <c r="O66" s="67" t="s">
        <v>1673</v>
      </c>
      <c r="Q66" s="65" t="s">
        <v>1691</v>
      </c>
      <c r="R66" s="66"/>
      <c r="S66" s="66"/>
      <c r="T66" s="66"/>
      <c r="U66" s="66"/>
      <c r="V66" s="66"/>
      <c r="W66" s="66"/>
      <c r="X66" s="66"/>
      <c r="Y66" s="66"/>
      <c r="Z66" s="66"/>
      <c r="AA66" s="66"/>
      <c r="AB66" s="66"/>
      <c r="AC66" s="67"/>
      <c r="AE66" s="81" t="s">
        <v>1692</v>
      </c>
      <c r="AF66" s="66"/>
      <c r="AG66" s="66"/>
      <c r="AH66" s="66"/>
      <c r="AI66" s="66"/>
      <c r="AJ66" s="66"/>
      <c r="AK66" s="66"/>
      <c r="AL66" s="66"/>
      <c r="AM66" s="66"/>
      <c r="AN66" s="66"/>
      <c r="AO66" s="66"/>
      <c r="AP66" s="66"/>
      <c r="AQ66" s="67"/>
      <c r="AR66" s="59"/>
    </row>
    <row r="67" spans="2:44" s="56" customFormat="1" ht="13.5" customHeight="1">
      <c r="B67" s="58"/>
      <c r="C67" s="69"/>
      <c r="D67" s="70"/>
      <c r="E67" s="70"/>
      <c r="F67" s="70"/>
      <c r="G67" s="70"/>
      <c r="H67" s="70"/>
      <c r="I67" s="70"/>
      <c r="J67" s="70"/>
      <c r="K67" s="70"/>
      <c r="L67" s="70"/>
      <c r="M67" s="70"/>
      <c r="N67" s="70" t="s">
        <v>1676</v>
      </c>
      <c r="O67" s="71" t="s">
        <v>1676</v>
      </c>
      <c r="Q67" s="69" t="s">
        <v>1693</v>
      </c>
      <c r="R67" s="70"/>
      <c r="S67" s="70"/>
      <c r="T67" s="70"/>
      <c r="U67" s="70"/>
      <c r="V67" s="70"/>
      <c r="W67" s="70"/>
      <c r="X67" s="70"/>
      <c r="Y67" s="70"/>
      <c r="Z67" s="70"/>
      <c r="AA67" s="70"/>
      <c r="AB67" s="70"/>
      <c r="AC67" s="71"/>
      <c r="AE67" s="72" t="s">
        <v>1694</v>
      </c>
      <c r="AF67" s="70"/>
      <c r="AG67" s="70"/>
      <c r="AH67" s="70"/>
      <c r="AI67" s="70"/>
      <c r="AJ67" s="70"/>
      <c r="AK67" s="70"/>
      <c r="AL67" s="70"/>
      <c r="AM67" s="70"/>
      <c r="AN67" s="70"/>
      <c r="AO67" s="70"/>
      <c r="AP67" s="70"/>
      <c r="AQ67" s="71"/>
      <c r="AR67" s="59"/>
    </row>
    <row r="68" spans="2:44" s="56" customFormat="1" ht="13.5" customHeight="1">
      <c r="B68" s="58"/>
      <c r="C68" s="88" t="s">
        <v>1695</v>
      </c>
      <c r="D68" s="70"/>
      <c r="E68" s="70"/>
      <c r="F68" s="70"/>
      <c r="G68" s="70"/>
      <c r="H68" s="70"/>
      <c r="I68" s="70" t="s">
        <v>1534</v>
      </c>
      <c r="J68" s="70"/>
      <c r="K68" s="70"/>
      <c r="L68" s="70"/>
      <c r="M68" s="70"/>
      <c r="N68" s="70"/>
      <c r="O68" s="71"/>
      <c r="Q68" s="69" t="s">
        <v>1696</v>
      </c>
      <c r="R68" s="70"/>
      <c r="S68" s="70"/>
      <c r="T68" s="70"/>
      <c r="U68" s="70"/>
      <c r="V68" s="70"/>
      <c r="W68" s="70"/>
      <c r="X68" s="70" t="s">
        <v>1633</v>
      </c>
      <c r="Y68" s="70" t="s">
        <v>1529</v>
      </c>
      <c r="Z68" s="70" t="s">
        <v>1633</v>
      </c>
      <c r="AA68" s="70" t="s">
        <v>1530</v>
      </c>
      <c r="AB68" s="70" t="s">
        <v>1633</v>
      </c>
      <c r="AC68" s="71" t="s">
        <v>1531</v>
      </c>
      <c r="AE68" s="69" t="s">
        <v>1697</v>
      </c>
      <c r="AF68" s="70"/>
      <c r="AG68" s="70"/>
      <c r="AH68" s="70"/>
      <c r="AI68" s="70"/>
      <c r="AJ68" s="70"/>
      <c r="AK68" s="70"/>
      <c r="AL68" s="70"/>
      <c r="AM68" s="70"/>
      <c r="AN68" s="70"/>
      <c r="AO68" s="70"/>
      <c r="AP68" s="70"/>
      <c r="AQ68" s="71"/>
      <c r="AR68" s="59"/>
    </row>
    <row r="69" spans="2:44" s="56" customFormat="1" ht="13.5" customHeight="1">
      <c r="B69" s="58"/>
      <c r="C69" s="69" t="s">
        <v>1698</v>
      </c>
      <c r="D69" s="70"/>
      <c r="E69" s="70"/>
      <c r="F69" s="70"/>
      <c r="G69" s="70"/>
      <c r="H69" s="70"/>
      <c r="I69" s="70" t="s">
        <v>1534</v>
      </c>
      <c r="J69" s="70"/>
      <c r="K69" s="70"/>
      <c r="L69" s="70"/>
      <c r="M69" s="70"/>
      <c r="N69" s="70"/>
      <c r="O69" s="71"/>
      <c r="Q69" s="69" t="s">
        <v>1699</v>
      </c>
      <c r="R69" s="70"/>
      <c r="S69" s="70"/>
      <c r="T69" s="70"/>
      <c r="U69" s="70"/>
      <c r="V69" s="70"/>
      <c r="W69" s="70"/>
      <c r="X69" s="70"/>
      <c r="Y69" s="70"/>
      <c r="Z69" s="70"/>
      <c r="AA69" s="70"/>
      <c r="AB69" s="70" t="s">
        <v>1633</v>
      </c>
      <c r="AC69" s="71" t="s">
        <v>1634</v>
      </c>
      <c r="AE69" s="88" t="s">
        <v>1700</v>
      </c>
      <c r="AF69" s="70"/>
      <c r="AG69" s="70"/>
      <c r="AH69" s="70"/>
      <c r="AI69" s="70"/>
      <c r="AJ69" s="70"/>
      <c r="AK69" s="70"/>
      <c r="AL69" s="70"/>
      <c r="AM69" s="70"/>
      <c r="AN69" s="70"/>
      <c r="AO69" s="70"/>
      <c r="AP69" s="70"/>
      <c r="AQ69" s="71"/>
      <c r="AR69" s="59"/>
    </row>
    <row r="70" spans="2:44" s="56" customFormat="1" ht="13.5" customHeight="1">
      <c r="B70" s="58"/>
      <c r="C70" s="69" t="s">
        <v>1701</v>
      </c>
      <c r="D70" s="70"/>
      <c r="E70" s="70"/>
      <c r="F70" s="70"/>
      <c r="G70" s="70"/>
      <c r="H70" s="70"/>
      <c r="I70" s="70" t="s">
        <v>1633</v>
      </c>
      <c r="J70" s="70" t="s">
        <v>1530</v>
      </c>
      <c r="K70" s="70" t="s">
        <v>1633</v>
      </c>
      <c r="L70" s="70" t="s">
        <v>1531</v>
      </c>
      <c r="M70" s="70"/>
      <c r="N70" s="70"/>
      <c r="O70" s="71"/>
      <c r="Q70" s="69" t="s">
        <v>1702</v>
      </c>
      <c r="R70" s="70"/>
      <c r="S70" s="70"/>
      <c r="T70" s="70"/>
      <c r="U70" s="70"/>
      <c r="V70" s="70"/>
      <c r="W70" s="70"/>
      <c r="X70" s="70"/>
      <c r="Y70" s="70"/>
      <c r="Z70" s="70"/>
      <c r="AA70" s="70"/>
      <c r="AB70" s="70" t="s">
        <v>1633</v>
      </c>
      <c r="AC70" s="71" t="s">
        <v>1634</v>
      </c>
      <c r="AE70" s="69" t="s">
        <v>1703</v>
      </c>
      <c r="AF70" s="70"/>
      <c r="AG70" s="70"/>
      <c r="AH70" s="70"/>
      <c r="AI70" s="70"/>
      <c r="AJ70" s="70"/>
      <c r="AK70" s="70"/>
      <c r="AL70" s="70"/>
      <c r="AM70" s="70"/>
      <c r="AN70" s="70"/>
      <c r="AO70" s="70"/>
      <c r="AP70" s="70"/>
      <c r="AQ70" s="71"/>
      <c r="AR70" s="59"/>
    </row>
    <row r="71" spans="2:44" s="56" customFormat="1" ht="13.5" customHeight="1">
      <c r="B71" s="58"/>
      <c r="C71" s="69" t="s">
        <v>1704</v>
      </c>
      <c r="D71" s="70"/>
      <c r="E71" s="70"/>
      <c r="F71" s="70"/>
      <c r="G71" s="70"/>
      <c r="H71" s="70"/>
      <c r="I71" s="70" t="s">
        <v>1534</v>
      </c>
      <c r="J71" s="70"/>
      <c r="K71" s="70"/>
      <c r="L71" s="70"/>
      <c r="M71" s="70"/>
      <c r="N71" s="70"/>
      <c r="O71" s="71"/>
      <c r="Q71" s="69" t="s">
        <v>1705</v>
      </c>
      <c r="R71" s="70"/>
      <c r="S71" s="70"/>
      <c r="T71" s="70"/>
      <c r="U71" s="70"/>
      <c r="V71" s="70"/>
      <c r="W71" s="70"/>
      <c r="X71" s="70"/>
      <c r="Y71" s="70"/>
      <c r="Z71" s="70"/>
      <c r="AA71" s="70"/>
      <c r="AB71" s="70"/>
      <c r="AC71" s="71"/>
      <c r="AE71" s="69" t="s">
        <v>1706</v>
      </c>
      <c r="AF71" s="70"/>
      <c r="AG71" s="70"/>
      <c r="AH71" s="70"/>
      <c r="AI71" s="70" t="s">
        <v>1534</v>
      </c>
      <c r="AJ71" s="70"/>
      <c r="AK71" s="70"/>
      <c r="AL71" s="70"/>
      <c r="AM71" s="70"/>
      <c r="AN71" s="70"/>
      <c r="AO71" s="70"/>
      <c r="AP71" s="70"/>
      <c r="AQ71" s="71"/>
      <c r="AR71" s="59"/>
    </row>
    <row r="72" spans="2:44" s="56" customFormat="1" ht="13.5" customHeight="1">
      <c r="B72" s="58"/>
      <c r="C72" s="76"/>
      <c r="D72" s="77"/>
      <c r="E72" s="77"/>
      <c r="F72" s="77"/>
      <c r="G72" s="77"/>
      <c r="H72" s="77"/>
      <c r="I72" s="77"/>
      <c r="J72" s="77"/>
      <c r="K72" s="77"/>
      <c r="L72" s="77"/>
      <c r="M72" s="77"/>
      <c r="N72" s="77"/>
      <c r="O72" s="78"/>
      <c r="Q72" s="76"/>
      <c r="R72" s="77"/>
      <c r="S72" s="77" t="s">
        <v>1534</v>
      </c>
      <c r="T72" s="77"/>
      <c r="U72" s="77"/>
      <c r="V72" s="77"/>
      <c r="W72" s="77"/>
      <c r="X72" s="77"/>
      <c r="Y72" s="77"/>
      <c r="Z72" s="77"/>
      <c r="AA72" s="77"/>
      <c r="AB72" s="77"/>
      <c r="AC72" s="78"/>
      <c r="AE72" s="76"/>
      <c r="AF72" s="77"/>
      <c r="AG72" s="77"/>
      <c r="AH72" s="77"/>
      <c r="AI72" s="77"/>
      <c r="AJ72" s="77"/>
      <c r="AK72" s="77"/>
      <c r="AL72" s="77"/>
      <c r="AM72" s="77"/>
      <c r="AN72" s="77"/>
      <c r="AO72" s="77"/>
      <c r="AP72" s="77"/>
      <c r="AQ72" s="78"/>
      <c r="AR72" s="59"/>
    </row>
    <row r="73" spans="2:44" s="56" customFormat="1" ht="13.5" customHeight="1">
      <c r="B73" s="58"/>
      <c r="AR73" s="59"/>
    </row>
    <row r="74" spans="2:44" s="56" customFormat="1" ht="13.5" customHeight="1">
      <c r="B74" s="58"/>
      <c r="C74" s="330" t="s">
        <v>1707</v>
      </c>
      <c r="D74" s="330"/>
      <c r="E74" s="330"/>
      <c r="F74" s="330"/>
      <c r="G74" s="330"/>
      <c r="H74" s="330"/>
      <c r="I74" s="330"/>
      <c r="J74" s="330"/>
      <c r="K74" s="330"/>
      <c r="L74" s="330"/>
      <c r="M74" s="330"/>
      <c r="N74" s="330"/>
      <c r="O74" s="330"/>
      <c r="Q74" s="330" t="s">
        <v>1708</v>
      </c>
      <c r="R74" s="330"/>
      <c r="S74" s="330"/>
      <c r="T74" s="330"/>
      <c r="U74" s="330"/>
      <c r="V74" s="330"/>
      <c r="W74" s="330"/>
      <c r="X74" s="330"/>
      <c r="Y74" s="330"/>
      <c r="Z74" s="330"/>
      <c r="AA74" s="330"/>
      <c r="AB74" s="330"/>
      <c r="AC74" s="330"/>
      <c r="AR74" s="59"/>
    </row>
    <row r="75" spans="2:44" s="56" customFormat="1" ht="13.5" customHeight="1">
      <c r="B75" s="58"/>
      <c r="C75" s="65" t="s">
        <v>1709</v>
      </c>
      <c r="D75" s="66"/>
      <c r="E75" s="66"/>
      <c r="F75" s="66"/>
      <c r="G75" s="66"/>
      <c r="H75" s="66"/>
      <c r="I75" s="66"/>
      <c r="J75" s="66"/>
      <c r="K75" s="66"/>
      <c r="L75" s="66"/>
      <c r="M75" s="66"/>
      <c r="N75" s="66"/>
      <c r="O75" s="67"/>
      <c r="Q75" s="65" t="s">
        <v>1710</v>
      </c>
      <c r="R75" s="66"/>
      <c r="S75" s="66"/>
      <c r="T75" s="66"/>
      <c r="U75" s="66"/>
      <c r="V75" s="66"/>
      <c r="W75" s="66"/>
      <c r="X75" s="66"/>
      <c r="Y75" s="66"/>
      <c r="Z75" s="66"/>
      <c r="AA75" s="66"/>
      <c r="AB75" s="66"/>
      <c r="AC75" s="67"/>
      <c r="AR75" s="59"/>
    </row>
    <row r="76" spans="2:44" s="56" customFormat="1" ht="13.5" customHeight="1">
      <c r="B76" s="58"/>
      <c r="C76" s="69" t="s">
        <v>1711</v>
      </c>
      <c r="D76" s="70"/>
      <c r="E76" s="70"/>
      <c r="F76" s="70"/>
      <c r="G76" s="70"/>
      <c r="H76" s="70"/>
      <c r="I76" s="70"/>
      <c r="J76" s="70"/>
      <c r="K76" s="70"/>
      <c r="L76" s="70"/>
      <c r="M76" s="70"/>
      <c r="N76" s="70"/>
      <c r="O76" s="71"/>
      <c r="Q76" s="69" t="s">
        <v>1712</v>
      </c>
      <c r="R76" s="70"/>
      <c r="S76" s="70"/>
      <c r="T76" s="70"/>
      <c r="U76" s="70"/>
      <c r="V76" s="70"/>
      <c r="W76" s="70"/>
      <c r="X76" s="70"/>
      <c r="Y76" s="70"/>
      <c r="Z76" s="70"/>
      <c r="AA76" s="70"/>
      <c r="AB76" s="70"/>
      <c r="AC76" s="71"/>
      <c r="AR76" s="59"/>
    </row>
    <row r="77" spans="2:44" s="56" customFormat="1" ht="13.5" customHeight="1">
      <c r="B77" s="58"/>
      <c r="C77" s="69"/>
      <c r="D77" s="70"/>
      <c r="E77" s="70"/>
      <c r="F77" s="70"/>
      <c r="G77" s="70"/>
      <c r="H77" s="70"/>
      <c r="I77" s="70"/>
      <c r="J77" s="70"/>
      <c r="K77" s="70"/>
      <c r="L77" s="70"/>
      <c r="M77" s="70"/>
      <c r="N77" s="70"/>
      <c r="O77" s="71"/>
      <c r="Q77" s="69"/>
      <c r="R77" s="70"/>
      <c r="S77" s="70"/>
      <c r="T77" s="70"/>
      <c r="U77" s="70"/>
      <c r="V77" s="70"/>
      <c r="W77" s="70"/>
      <c r="X77" s="70"/>
      <c r="Y77" s="70"/>
      <c r="Z77" s="70"/>
      <c r="AA77" s="70"/>
      <c r="AB77" s="70"/>
      <c r="AC77" s="71"/>
      <c r="AR77" s="59"/>
    </row>
    <row r="78" spans="2:44" s="56" customFormat="1" ht="13.5" customHeight="1">
      <c r="B78" s="58"/>
      <c r="C78" s="69" t="s">
        <v>1713</v>
      </c>
      <c r="D78" s="70"/>
      <c r="E78" s="70"/>
      <c r="F78" s="70"/>
      <c r="G78" s="70"/>
      <c r="H78" s="70"/>
      <c r="I78" s="70" t="s">
        <v>1633</v>
      </c>
      <c r="J78" s="70" t="s">
        <v>1530</v>
      </c>
      <c r="K78" s="70" t="s">
        <v>1633</v>
      </c>
      <c r="L78" s="70" t="s">
        <v>1531</v>
      </c>
      <c r="M78" s="70"/>
      <c r="N78" s="70"/>
      <c r="O78" s="71" t="s">
        <v>1676</v>
      </c>
      <c r="Q78" s="69" t="s">
        <v>1714</v>
      </c>
      <c r="R78" s="70"/>
      <c r="S78" s="70"/>
      <c r="T78" s="70"/>
      <c r="U78" s="70"/>
      <c r="V78" s="70"/>
      <c r="W78" s="70" t="s">
        <v>1633</v>
      </c>
      <c r="X78" s="70" t="s">
        <v>1530</v>
      </c>
      <c r="Y78" s="70" t="s">
        <v>1633</v>
      </c>
      <c r="Z78" s="70" t="s">
        <v>1531</v>
      </c>
      <c r="AA78" s="70"/>
      <c r="AB78" s="70"/>
      <c r="AC78" s="71" t="s">
        <v>1676</v>
      </c>
      <c r="AR78" s="59"/>
    </row>
    <row r="79" spans="2:44" s="56" customFormat="1" ht="13.5" customHeight="1">
      <c r="B79" s="58"/>
      <c r="C79" s="69" t="s">
        <v>1715</v>
      </c>
      <c r="D79" s="70"/>
      <c r="E79" s="70"/>
      <c r="F79" s="70"/>
      <c r="G79" s="70"/>
      <c r="H79" s="70"/>
      <c r="I79" s="70" t="s">
        <v>1534</v>
      </c>
      <c r="J79" s="70"/>
      <c r="K79" s="70"/>
      <c r="L79" s="70"/>
      <c r="M79" s="70"/>
      <c r="N79" s="70"/>
      <c r="O79" s="71"/>
      <c r="Q79" s="69" t="s">
        <v>1716</v>
      </c>
      <c r="R79" s="70"/>
      <c r="S79" s="70"/>
      <c r="T79" s="70"/>
      <c r="U79" s="70"/>
      <c r="V79" s="70"/>
      <c r="W79" s="70" t="s">
        <v>1534</v>
      </c>
      <c r="X79" s="70"/>
      <c r="Y79" s="70"/>
      <c r="Z79" s="70"/>
      <c r="AA79" s="70"/>
      <c r="AB79" s="70"/>
      <c r="AC79" s="71"/>
      <c r="AR79" s="59"/>
    </row>
    <row r="80" spans="2:44" s="56" customFormat="1" ht="13.5" customHeight="1">
      <c r="B80" s="58"/>
      <c r="C80" s="69"/>
      <c r="D80" s="70"/>
      <c r="E80" s="70"/>
      <c r="F80" s="70"/>
      <c r="G80" s="70"/>
      <c r="H80" s="70"/>
      <c r="I80" s="70"/>
      <c r="J80" s="70"/>
      <c r="K80" s="70"/>
      <c r="L80" s="70"/>
      <c r="M80" s="70"/>
      <c r="N80" s="70"/>
      <c r="O80" s="71"/>
      <c r="Q80" s="69"/>
      <c r="R80" s="70"/>
      <c r="S80" s="70"/>
      <c r="T80" s="70"/>
      <c r="U80" s="70"/>
      <c r="V80" s="70"/>
      <c r="W80" s="70"/>
      <c r="X80" s="70"/>
      <c r="Y80" s="70"/>
      <c r="Z80" s="70"/>
      <c r="AA80" s="70"/>
      <c r="AB80" s="70"/>
      <c r="AC80" s="71"/>
      <c r="AR80" s="59"/>
    </row>
    <row r="81" spans="2:44" s="56" customFormat="1" ht="13.5" customHeight="1">
      <c r="B81" s="58"/>
      <c r="C81" s="76"/>
      <c r="D81" s="77"/>
      <c r="E81" s="77"/>
      <c r="F81" s="77"/>
      <c r="G81" s="77"/>
      <c r="H81" s="77"/>
      <c r="I81" s="77"/>
      <c r="J81" s="77"/>
      <c r="K81" s="77"/>
      <c r="L81" s="77"/>
      <c r="M81" s="77"/>
      <c r="N81" s="77"/>
      <c r="O81" s="78"/>
      <c r="Q81" s="76"/>
      <c r="R81" s="77"/>
      <c r="S81" s="77"/>
      <c r="T81" s="77"/>
      <c r="U81" s="77"/>
      <c r="V81" s="77"/>
      <c r="W81" s="77"/>
      <c r="X81" s="77"/>
      <c r="Y81" s="77"/>
      <c r="Z81" s="77"/>
      <c r="AA81" s="77"/>
      <c r="AB81" s="77"/>
      <c r="AC81" s="78"/>
      <c r="AE81" s="134" t="s">
        <v>1717</v>
      </c>
      <c r="AF81" s="134"/>
      <c r="AR81" s="59"/>
    </row>
    <row r="82" spans="2:44" s="56" customFormat="1" ht="13.5" customHeight="1">
      <c r="B82" s="61"/>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62"/>
    </row>
    <row r="83" spans="2:44" s="56" customFormat="1" ht="13.5" customHeight="1">
      <c r="AR83" s="89" t="s">
        <v>1718</v>
      </c>
    </row>
    <row r="84" spans="2:44" s="56" customFormat="1" ht="13.5" customHeight="1"/>
    <row r="85" spans="2:44" s="56" customFormat="1" ht="13.5" customHeight="1"/>
    <row r="86" spans="2:44" s="56" customFormat="1" ht="13.5" customHeight="1"/>
    <row r="87" spans="2:44" s="56" customFormat="1" ht="13.5" customHeight="1"/>
    <row r="88" spans="2:44" s="56" customFormat="1" ht="13.5" customHeight="1"/>
    <row r="89" spans="2:44" s="56" customFormat="1" ht="13.5" customHeight="1"/>
    <row r="90" spans="2:44" s="56" customFormat="1" ht="13.5" customHeight="1"/>
    <row r="91" spans="2:44" s="56" customFormat="1" ht="13.5" customHeight="1"/>
    <row r="92" spans="2:44" s="56" customFormat="1" ht="13.5" customHeight="1"/>
    <row r="93" spans="2:44" s="56" customFormat="1" ht="13.5" customHeight="1"/>
    <row r="94" spans="2:44" s="56" customFormat="1" ht="13.5" customHeight="1"/>
    <row r="95" spans="2:44" s="56" customFormat="1" ht="13.5" customHeight="1"/>
    <row r="96" spans="2:44" s="56" customFormat="1" ht="13.5" customHeight="1"/>
    <row r="97" s="56" customFormat="1" ht="13.5" customHeight="1"/>
    <row r="98" s="56" customFormat="1" ht="13.5" customHeight="1"/>
    <row r="99" s="56" customFormat="1" ht="13.5" customHeight="1"/>
    <row r="100" s="56" customFormat="1" ht="13.5" customHeight="1"/>
    <row r="101" s="56" customFormat="1" ht="13.5" customHeight="1"/>
    <row r="102" s="56" customFormat="1" ht="13.5" customHeight="1"/>
    <row r="103" s="56" customFormat="1" ht="13.5" customHeight="1"/>
    <row r="104" s="56" customFormat="1" ht="13.5" customHeight="1"/>
    <row r="105" s="56" customFormat="1" ht="13.5" customHeight="1"/>
    <row r="106" s="56" customFormat="1" ht="13.5" customHeight="1"/>
    <row r="107" s="56" customFormat="1" ht="13.5" customHeight="1"/>
    <row r="108" s="56" customFormat="1" ht="13.5" customHeight="1"/>
    <row r="109" s="56" customFormat="1" ht="13.5" customHeight="1"/>
    <row r="110" s="56" customFormat="1" ht="13.5" customHeight="1"/>
    <row r="111" s="56" customFormat="1" ht="13.5" customHeight="1"/>
    <row r="112" s="56" customFormat="1" ht="13.5" customHeight="1"/>
    <row r="113" s="56" customFormat="1" ht="13.5" customHeight="1"/>
    <row r="114" s="56" customFormat="1" ht="13.5" customHeight="1"/>
    <row r="115" s="56" customFormat="1" ht="13.5" customHeight="1"/>
    <row r="116" s="56" customFormat="1" ht="13.5" customHeight="1"/>
    <row r="117" s="56" customFormat="1" ht="13.5" customHeight="1"/>
    <row r="118" s="56" customFormat="1" ht="13.5" customHeight="1"/>
    <row r="119" s="56" customFormat="1" ht="13.5" customHeight="1"/>
    <row r="120" s="56" customFormat="1" ht="13.5" customHeight="1"/>
    <row r="121" s="56" customFormat="1" ht="13.5" customHeight="1"/>
    <row r="122" s="56" customFormat="1" ht="13.5" customHeight="1"/>
    <row r="123" s="56" customFormat="1" ht="13.5" customHeight="1"/>
    <row r="124" s="56" customFormat="1" ht="13.5" customHeight="1"/>
    <row r="125" s="56" customFormat="1" ht="13.5" customHeight="1"/>
    <row r="126" s="56" customFormat="1" ht="13.5" customHeight="1"/>
    <row r="127" s="56" customFormat="1" ht="13.5" customHeight="1"/>
    <row r="128" s="56" customFormat="1" ht="13.5" customHeight="1"/>
    <row r="129" s="56" customFormat="1" ht="13.5" customHeight="1"/>
    <row r="130" s="56" customFormat="1" ht="13.5" customHeight="1"/>
    <row r="131" s="56" customFormat="1" ht="13.5" customHeight="1"/>
    <row r="132" s="56" customFormat="1" ht="13.5" customHeight="1"/>
    <row r="133" s="56" customFormat="1" ht="13.5" customHeight="1"/>
    <row r="134" s="56" customFormat="1" ht="13.5" customHeight="1"/>
    <row r="135" s="56" customFormat="1"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sheetData>
  <mergeCells count="40">
    <mergeCell ref="AI14:AP15"/>
    <mergeCell ref="B2:AR2"/>
    <mergeCell ref="B4:AR4"/>
    <mergeCell ref="C7:I9"/>
    <mergeCell ref="J7:P9"/>
    <mergeCell ref="S7:X9"/>
    <mergeCell ref="Y7:AD9"/>
    <mergeCell ref="AG7:AJ9"/>
    <mergeCell ref="AK7:AP9"/>
    <mergeCell ref="C56:O56"/>
    <mergeCell ref="Q56:AC56"/>
    <mergeCell ref="AE56:AQ56"/>
    <mergeCell ref="B21:AR21"/>
    <mergeCell ref="C25:O25"/>
    <mergeCell ref="Q25:AC25"/>
    <mergeCell ref="AE25:AQ25"/>
    <mergeCell ref="C34:O34"/>
    <mergeCell ref="Q34:AC34"/>
    <mergeCell ref="AE34:AQ34"/>
    <mergeCell ref="B1:K1"/>
    <mergeCell ref="C43:O43"/>
    <mergeCell ref="Q43:AC43"/>
    <mergeCell ref="B52:AR52"/>
    <mergeCell ref="C18:G19"/>
    <mergeCell ref="H18:P19"/>
    <mergeCell ref="S18:W19"/>
    <mergeCell ref="X18:AD19"/>
    <mergeCell ref="AG18:AH19"/>
    <mergeCell ref="AI18:AP19"/>
    <mergeCell ref="B11:AR11"/>
    <mergeCell ref="C14:G15"/>
    <mergeCell ref="H14:P15"/>
    <mergeCell ref="S14:W15"/>
    <mergeCell ref="X14:AD15"/>
    <mergeCell ref="AG14:AH15"/>
    <mergeCell ref="C65:O65"/>
    <mergeCell ref="Q65:AC65"/>
    <mergeCell ref="AE65:AQ65"/>
    <mergeCell ref="C74:O74"/>
    <mergeCell ref="Q74:AC74"/>
  </mergeCells>
  <phoneticPr fontId="2"/>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27</xdr:col>
                    <xdr:colOff>66675</xdr:colOff>
                    <xdr:row>25</xdr:row>
                    <xdr:rowOff>123825</xdr:rowOff>
                  </from>
                  <to>
                    <xdr:col>29</xdr:col>
                    <xdr:colOff>0</xdr:colOff>
                    <xdr:row>27</xdr:row>
                    <xdr:rowOff>47625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13</xdr:col>
                    <xdr:colOff>190500</xdr:colOff>
                    <xdr:row>55</xdr:row>
                    <xdr:rowOff>123825</xdr:rowOff>
                  </from>
                  <to>
                    <xdr:col>15</xdr:col>
                    <xdr:colOff>123825</xdr:colOff>
                    <xdr:row>57</xdr:row>
                    <xdr:rowOff>47625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27</xdr:col>
                    <xdr:colOff>171450</xdr:colOff>
                    <xdr:row>64</xdr:row>
                    <xdr:rowOff>123825</xdr:rowOff>
                  </from>
                  <to>
                    <xdr:col>29</xdr:col>
                    <xdr:colOff>104775</xdr:colOff>
                    <xdr:row>66</xdr:row>
                    <xdr:rowOff>47625</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27</xdr:col>
                    <xdr:colOff>171450</xdr:colOff>
                    <xdr:row>65</xdr:row>
                    <xdr:rowOff>123825</xdr:rowOff>
                  </from>
                  <to>
                    <xdr:col>29</xdr:col>
                    <xdr:colOff>104775</xdr:colOff>
                    <xdr:row>67</xdr:row>
                    <xdr:rowOff>47625</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42</xdr:col>
                    <xdr:colOff>0</xdr:colOff>
                    <xdr:row>56</xdr:row>
                    <xdr:rowOff>114300</xdr:rowOff>
                  </from>
                  <to>
                    <xdr:col>43</xdr:col>
                    <xdr:colOff>152400</xdr:colOff>
                    <xdr:row>58</xdr:row>
                    <xdr:rowOff>38100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42</xdr:col>
                    <xdr:colOff>0</xdr:colOff>
                    <xdr:row>55</xdr:row>
                    <xdr:rowOff>133350</xdr:rowOff>
                  </from>
                  <to>
                    <xdr:col>43</xdr:col>
                    <xdr:colOff>152400</xdr:colOff>
                    <xdr:row>57</xdr:row>
                    <xdr:rowOff>57150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42</xdr:col>
                    <xdr:colOff>0</xdr:colOff>
                    <xdr:row>64</xdr:row>
                    <xdr:rowOff>123825</xdr:rowOff>
                  </from>
                  <to>
                    <xdr:col>43</xdr:col>
                    <xdr:colOff>152400</xdr:colOff>
                    <xdr:row>66</xdr:row>
                    <xdr:rowOff>47625</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42</xdr:col>
                    <xdr:colOff>0</xdr:colOff>
                    <xdr:row>66</xdr:row>
                    <xdr:rowOff>133350</xdr:rowOff>
                  </from>
                  <to>
                    <xdr:col>43</xdr:col>
                    <xdr:colOff>152400</xdr:colOff>
                    <xdr:row>68</xdr:row>
                    <xdr:rowOff>57150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14</xdr:col>
                    <xdr:colOff>9525</xdr:colOff>
                    <xdr:row>74</xdr:row>
                    <xdr:rowOff>133350</xdr:rowOff>
                  </from>
                  <to>
                    <xdr:col>15</xdr:col>
                    <xdr:colOff>161925</xdr:colOff>
                    <xdr:row>76</xdr:row>
                    <xdr:rowOff>57150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27</xdr:col>
                    <xdr:colOff>200025</xdr:colOff>
                    <xdr:row>74</xdr:row>
                    <xdr:rowOff>123825</xdr:rowOff>
                  </from>
                  <to>
                    <xdr:col>29</xdr:col>
                    <xdr:colOff>133350</xdr:colOff>
                    <xdr:row>76</xdr:row>
                    <xdr:rowOff>47625</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13</xdr:col>
                    <xdr:colOff>200025</xdr:colOff>
                    <xdr:row>45</xdr:row>
                    <xdr:rowOff>123825</xdr:rowOff>
                  </from>
                  <to>
                    <xdr:col>15</xdr:col>
                    <xdr:colOff>133350</xdr:colOff>
                    <xdr:row>47</xdr:row>
                    <xdr:rowOff>47625</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13</xdr:col>
                    <xdr:colOff>200025</xdr:colOff>
                    <xdr:row>44</xdr:row>
                    <xdr:rowOff>133350</xdr:rowOff>
                  </from>
                  <to>
                    <xdr:col>15</xdr:col>
                    <xdr:colOff>133350</xdr:colOff>
                    <xdr:row>46</xdr:row>
                    <xdr:rowOff>57150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27</xdr:col>
                    <xdr:colOff>66675</xdr:colOff>
                    <xdr:row>26</xdr:row>
                    <xdr:rowOff>123825</xdr:rowOff>
                  </from>
                  <to>
                    <xdr:col>29</xdr:col>
                    <xdr:colOff>0</xdr:colOff>
                    <xdr:row>28</xdr:row>
                    <xdr:rowOff>47625</xdr:rowOff>
                  </to>
                </anchor>
              </controlPr>
            </control>
          </mc:Choice>
        </mc:AlternateContent>
        <mc:AlternateContent xmlns:mc="http://schemas.openxmlformats.org/markup-compatibility/2006">
          <mc:Choice Requires="x14">
            <control shapeId="25617" r:id="rId17" name="Check Box 17">
              <controlPr defaultSize="0" autoFill="0" autoLine="0" autoPict="0">
                <anchor moveWithCells="1">
                  <from>
                    <xdr:col>27</xdr:col>
                    <xdr:colOff>66675</xdr:colOff>
                    <xdr:row>25</xdr:row>
                    <xdr:rowOff>123825</xdr:rowOff>
                  </from>
                  <to>
                    <xdr:col>29</xdr:col>
                    <xdr:colOff>0</xdr:colOff>
                    <xdr:row>27</xdr:row>
                    <xdr:rowOff>47625</xdr:rowOff>
                  </to>
                </anchor>
              </controlPr>
            </control>
          </mc:Choice>
        </mc:AlternateContent>
        <mc:AlternateContent xmlns:mc="http://schemas.openxmlformats.org/markup-compatibility/2006">
          <mc:Choice Requires="x14">
            <control shapeId="25618" r:id="rId18" name="Check Box 18">
              <controlPr defaultSize="0" autoFill="0" autoLine="0" autoPict="0">
                <anchor moveWithCells="1">
                  <from>
                    <xdr:col>13</xdr:col>
                    <xdr:colOff>190500</xdr:colOff>
                    <xdr:row>55</xdr:row>
                    <xdr:rowOff>123825</xdr:rowOff>
                  </from>
                  <to>
                    <xdr:col>15</xdr:col>
                    <xdr:colOff>123825</xdr:colOff>
                    <xdr:row>57</xdr:row>
                    <xdr:rowOff>47625</xdr:rowOff>
                  </to>
                </anchor>
              </controlPr>
            </control>
          </mc:Choice>
        </mc:AlternateContent>
        <mc:AlternateContent xmlns:mc="http://schemas.openxmlformats.org/markup-compatibility/2006">
          <mc:Choice Requires="x14">
            <control shapeId="25619" r:id="rId19" name="Check Box 19">
              <controlPr defaultSize="0" autoFill="0" autoLine="0" autoPict="0">
                <anchor moveWithCells="1">
                  <from>
                    <xdr:col>27</xdr:col>
                    <xdr:colOff>171450</xdr:colOff>
                    <xdr:row>64</xdr:row>
                    <xdr:rowOff>123825</xdr:rowOff>
                  </from>
                  <to>
                    <xdr:col>29</xdr:col>
                    <xdr:colOff>104775</xdr:colOff>
                    <xdr:row>66</xdr:row>
                    <xdr:rowOff>47625</xdr:rowOff>
                  </to>
                </anchor>
              </controlPr>
            </control>
          </mc:Choice>
        </mc:AlternateContent>
        <mc:AlternateContent xmlns:mc="http://schemas.openxmlformats.org/markup-compatibility/2006">
          <mc:Choice Requires="x14">
            <control shapeId="25620" r:id="rId20" name="Check Box 20">
              <controlPr defaultSize="0" autoFill="0" autoLine="0" autoPict="0">
                <anchor moveWithCells="1">
                  <from>
                    <xdr:col>27</xdr:col>
                    <xdr:colOff>171450</xdr:colOff>
                    <xdr:row>65</xdr:row>
                    <xdr:rowOff>123825</xdr:rowOff>
                  </from>
                  <to>
                    <xdr:col>29</xdr:col>
                    <xdr:colOff>104775</xdr:colOff>
                    <xdr:row>67</xdr:row>
                    <xdr:rowOff>47625</xdr:rowOff>
                  </to>
                </anchor>
              </controlPr>
            </control>
          </mc:Choice>
        </mc:AlternateContent>
        <mc:AlternateContent xmlns:mc="http://schemas.openxmlformats.org/markup-compatibility/2006">
          <mc:Choice Requires="x14">
            <control shapeId="25621" r:id="rId21" name="Check Box 21">
              <controlPr defaultSize="0" autoFill="0" autoLine="0" autoPict="0">
                <anchor moveWithCells="1">
                  <from>
                    <xdr:col>42</xdr:col>
                    <xdr:colOff>0</xdr:colOff>
                    <xdr:row>56</xdr:row>
                    <xdr:rowOff>114300</xdr:rowOff>
                  </from>
                  <to>
                    <xdr:col>43</xdr:col>
                    <xdr:colOff>152400</xdr:colOff>
                    <xdr:row>58</xdr:row>
                    <xdr:rowOff>38100</xdr:rowOff>
                  </to>
                </anchor>
              </controlPr>
            </control>
          </mc:Choice>
        </mc:AlternateContent>
        <mc:AlternateContent xmlns:mc="http://schemas.openxmlformats.org/markup-compatibility/2006">
          <mc:Choice Requires="x14">
            <control shapeId="25622" r:id="rId22" name="Check Box 22">
              <controlPr defaultSize="0" autoFill="0" autoLine="0" autoPict="0">
                <anchor moveWithCells="1">
                  <from>
                    <xdr:col>42</xdr:col>
                    <xdr:colOff>0</xdr:colOff>
                    <xdr:row>55</xdr:row>
                    <xdr:rowOff>133350</xdr:rowOff>
                  </from>
                  <to>
                    <xdr:col>43</xdr:col>
                    <xdr:colOff>152400</xdr:colOff>
                    <xdr:row>57</xdr:row>
                    <xdr:rowOff>57150</xdr:rowOff>
                  </to>
                </anchor>
              </controlPr>
            </control>
          </mc:Choice>
        </mc:AlternateContent>
        <mc:AlternateContent xmlns:mc="http://schemas.openxmlformats.org/markup-compatibility/2006">
          <mc:Choice Requires="x14">
            <control shapeId="25623" r:id="rId23" name="Check Box 23">
              <controlPr defaultSize="0" autoFill="0" autoLine="0" autoPict="0">
                <anchor moveWithCells="1">
                  <from>
                    <xdr:col>42</xdr:col>
                    <xdr:colOff>0</xdr:colOff>
                    <xdr:row>64</xdr:row>
                    <xdr:rowOff>123825</xdr:rowOff>
                  </from>
                  <to>
                    <xdr:col>43</xdr:col>
                    <xdr:colOff>152400</xdr:colOff>
                    <xdr:row>66</xdr:row>
                    <xdr:rowOff>47625</xdr:rowOff>
                  </to>
                </anchor>
              </controlPr>
            </control>
          </mc:Choice>
        </mc:AlternateContent>
        <mc:AlternateContent xmlns:mc="http://schemas.openxmlformats.org/markup-compatibility/2006">
          <mc:Choice Requires="x14">
            <control shapeId="25624" r:id="rId24" name="Check Box 24">
              <controlPr defaultSize="0" autoFill="0" autoLine="0" autoPict="0">
                <anchor moveWithCells="1">
                  <from>
                    <xdr:col>42</xdr:col>
                    <xdr:colOff>0</xdr:colOff>
                    <xdr:row>66</xdr:row>
                    <xdr:rowOff>133350</xdr:rowOff>
                  </from>
                  <to>
                    <xdr:col>43</xdr:col>
                    <xdr:colOff>152400</xdr:colOff>
                    <xdr:row>68</xdr:row>
                    <xdr:rowOff>57150</xdr:rowOff>
                  </to>
                </anchor>
              </controlPr>
            </control>
          </mc:Choice>
        </mc:AlternateContent>
        <mc:AlternateContent xmlns:mc="http://schemas.openxmlformats.org/markup-compatibility/2006">
          <mc:Choice Requires="x14">
            <control shapeId="25625" r:id="rId25" name="Check Box 25">
              <controlPr defaultSize="0" autoFill="0" autoLine="0" autoPict="0">
                <anchor moveWithCells="1">
                  <from>
                    <xdr:col>14</xdr:col>
                    <xdr:colOff>9525</xdr:colOff>
                    <xdr:row>74</xdr:row>
                    <xdr:rowOff>133350</xdr:rowOff>
                  </from>
                  <to>
                    <xdr:col>15</xdr:col>
                    <xdr:colOff>161925</xdr:colOff>
                    <xdr:row>76</xdr:row>
                    <xdr:rowOff>57150</xdr:rowOff>
                  </to>
                </anchor>
              </controlPr>
            </control>
          </mc:Choice>
        </mc:AlternateContent>
        <mc:AlternateContent xmlns:mc="http://schemas.openxmlformats.org/markup-compatibility/2006">
          <mc:Choice Requires="x14">
            <control shapeId="25626" r:id="rId26" name="Check Box 26">
              <controlPr defaultSize="0" autoFill="0" autoLine="0" autoPict="0">
                <anchor moveWithCells="1">
                  <from>
                    <xdr:col>27</xdr:col>
                    <xdr:colOff>200025</xdr:colOff>
                    <xdr:row>74</xdr:row>
                    <xdr:rowOff>123825</xdr:rowOff>
                  </from>
                  <to>
                    <xdr:col>29</xdr:col>
                    <xdr:colOff>133350</xdr:colOff>
                    <xdr:row>76</xdr:row>
                    <xdr:rowOff>47625</xdr:rowOff>
                  </to>
                </anchor>
              </controlPr>
            </control>
          </mc:Choice>
        </mc:AlternateContent>
        <mc:AlternateContent xmlns:mc="http://schemas.openxmlformats.org/markup-compatibility/2006">
          <mc:Choice Requires="x14">
            <control shapeId="25627" r:id="rId27" name="Check Box 27">
              <controlPr defaultSize="0" autoFill="0" autoLine="0" autoPict="0">
                <anchor moveWithCells="1">
                  <from>
                    <xdr:col>13</xdr:col>
                    <xdr:colOff>200025</xdr:colOff>
                    <xdr:row>45</xdr:row>
                    <xdr:rowOff>123825</xdr:rowOff>
                  </from>
                  <to>
                    <xdr:col>15</xdr:col>
                    <xdr:colOff>133350</xdr:colOff>
                    <xdr:row>47</xdr:row>
                    <xdr:rowOff>47625</xdr:rowOff>
                  </to>
                </anchor>
              </controlPr>
            </control>
          </mc:Choice>
        </mc:AlternateContent>
        <mc:AlternateContent xmlns:mc="http://schemas.openxmlformats.org/markup-compatibility/2006">
          <mc:Choice Requires="x14">
            <control shapeId="25628" r:id="rId28" name="Check Box 28">
              <controlPr defaultSize="0" autoFill="0" autoLine="0" autoPict="0">
                <anchor moveWithCells="1">
                  <from>
                    <xdr:col>13</xdr:col>
                    <xdr:colOff>200025</xdr:colOff>
                    <xdr:row>44</xdr:row>
                    <xdr:rowOff>133350</xdr:rowOff>
                  </from>
                  <to>
                    <xdr:col>15</xdr:col>
                    <xdr:colOff>133350</xdr:colOff>
                    <xdr:row>46</xdr:row>
                    <xdr:rowOff>57150</xdr:rowOff>
                  </to>
                </anchor>
              </controlPr>
            </control>
          </mc:Choice>
        </mc:AlternateContent>
        <mc:AlternateContent xmlns:mc="http://schemas.openxmlformats.org/markup-compatibility/2006">
          <mc:Choice Requires="x14">
            <control shapeId="25629" r:id="rId29" name="Check Box 29">
              <controlPr defaultSize="0" autoFill="0" autoLine="0" autoPict="0">
                <anchor moveWithCells="1">
                  <from>
                    <xdr:col>27</xdr:col>
                    <xdr:colOff>66675</xdr:colOff>
                    <xdr:row>26</xdr:row>
                    <xdr:rowOff>123825</xdr:rowOff>
                  </from>
                  <to>
                    <xdr:col>29</xdr:col>
                    <xdr:colOff>0</xdr:colOff>
                    <xdr:row>28</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S63"/>
  <sheetViews>
    <sheetView tabSelected="1" view="pageBreakPreview" topLeftCell="A23" zoomScale="60" zoomScaleNormal="70" workbookViewId="0">
      <selection activeCell="X62" sqref="X62:X63"/>
    </sheetView>
  </sheetViews>
  <sheetFormatPr defaultRowHeight="24.75"/>
  <cols>
    <col min="1" max="1" width="4.125" style="91" customWidth="1"/>
    <col min="2" max="19" width="8.25" style="91" customWidth="1"/>
    <col min="20" max="20" width="4.375" style="91" customWidth="1"/>
    <col min="21" max="16384" width="9" style="91"/>
  </cols>
  <sheetData>
    <row r="2" spans="2:19">
      <c r="M2" s="92"/>
      <c r="N2" s="92"/>
      <c r="O2" s="92"/>
      <c r="P2" s="361">
        <v>44302</v>
      </c>
      <c r="Q2" s="361"/>
      <c r="R2" s="361"/>
      <c r="S2" s="361"/>
    </row>
    <row r="4" spans="2:19" ht="38.25">
      <c r="B4" s="393" t="s">
        <v>1719</v>
      </c>
      <c r="C4" s="393"/>
      <c r="D4" s="393"/>
      <c r="E4" s="393"/>
      <c r="F4" s="393"/>
      <c r="G4" s="393"/>
      <c r="H4" s="393"/>
      <c r="I4" s="393"/>
      <c r="J4" s="393"/>
      <c r="K4" s="393"/>
      <c r="L4" s="393"/>
      <c r="M4" s="393"/>
      <c r="N4" s="393"/>
      <c r="O4" s="393"/>
      <c r="P4" s="393"/>
      <c r="Q4" s="393"/>
      <c r="R4" s="393"/>
      <c r="S4" s="393"/>
    </row>
    <row r="6" spans="2:19" ht="35.25" customHeight="1">
      <c r="B6" s="394" t="s">
        <v>1533</v>
      </c>
      <c r="C6" s="394"/>
      <c r="D6" s="395" t="str">
        <f>'[1]スコア公表様式（全体表）'!D6:I6</f>
        <v>就労支援事業所　友愛苑</v>
      </c>
      <c r="E6" s="395"/>
      <c r="F6" s="395"/>
      <c r="G6" s="395"/>
      <c r="H6" s="395"/>
      <c r="I6" s="395"/>
      <c r="J6" s="135"/>
      <c r="K6" s="394" t="s">
        <v>1535</v>
      </c>
      <c r="L6" s="394"/>
      <c r="M6" s="396">
        <f>'[1]スコア公表様式（全体表）'!M6:U6</f>
        <v>4311880134</v>
      </c>
      <c r="N6" s="396"/>
      <c r="O6" s="396"/>
      <c r="P6" s="396"/>
      <c r="Q6" s="396"/>
      <c r="R6" s="396"/>
      <c r="S6" s="396"/>
    </row>
    <row r="7" spans="2:19" ht="35.25" customHeight="1">
      <c r="B7" s="394" t="s">
        <v>1536</v>
      </c>
      <c r="C7" s="394"/>
      <c r="D7" s="395" t="str">
        <f>'[1]スコア公表様式（全体表）'!D7:I7</f>
        <v>球磨郡相良村柳瀬987番地５０</v>
      </c>
      <c r="E7" s="395"/>
      <c r="F7" s="395"/>
      <c r="G7" s="395"/>
      <c r="H7" s="395"/>
      <c r="I7" s="395"/>
      <c r="J7" s="135"/>
      <c r="K7" s="394" t="s">
        <v>1537</v>
      </c>
      <c r="L7" s="394"/>
      <c r="M7" s="396" t="str">
        <f>'[1]スコア公表様式（全体表）'!M7:U7</f>
        <v>村山　てるよ</v>
      </c>
      <c r="N7" s="396"/>
      <c r="O7" s="396"/>
      <c r="P7" s="396"/>
      <c r="Q7" s="396"/>
      <c r="R7" s="396"/>
      <c r="S7" s="396"/>
    </row>
    <row r="8" spans="2:19" ht="35.25" customHeight="1">
      <c r="B8" s="394" t="s">
        <v>1538</v>
      </c>
      <c r="C8" s="394"/>
      <c r="D8" s="396" t="str">
        <f>'[1]スコア公表様式（全体表）'!D8:I8</f>
        <v>0966-22-1222</v>
      </c>
      <c r="E8" s="396"/>
      <c r="F8" s="396"/>
      <c r="G8" s="396"/>
      <c r="H8" s="396"/>
      <c r="I8" s="396"/>
      <c r="J8" s="135"/>
      <c r="K8" s="394" t="s">
        <v>1539</v>
      </c>
      <c r="L8" s="394"/>
      <c r="M8" s="396" t="str">
        <f>'[1]スコア公表様式（全体表）'!M8:U8</f>
        <v>令和２年度</v>
      </c>
      <c r="N8" s="396"/>
      <c r="O8" s="396"/>
      <c r="P8" s="396"/>
      <c r="Q8" s="396"/>
      <c r="R8" s="396"/>
      <c r="S8" s="396"/>
    </row>
    <row r="10" spans="2:19" ht="30" customHeight="1">
      <c r="B10" s="390" t="s">
        <v>1720</v>
      </c>
      <c r="C10" s="391"/>
      <c r="D10" s="391"/>
      <c r="E10" s="391"/>
      <c r="F10" s="391"/>
      <c r="G10" s="391"/>
      <c r="H10" s="391"/>
      <c r="I10" s="391"/>
      <c r="J10" s="391"/>
      <c r="K10" s="391"/>
      <c r="L10" s="391"/>
      <c r="M10" s="391"/>
      <c r="N10" s="391"/>
      <c r="O10" s="391"/>
      <c r="P10" s="391"/>
      <c r="Q10" s="391"/>
      <c r="R10" s="391"/>
      <c r="S10" s="392"/>
    </row>
    <row r="11" spans="2:19" ht="30" customHeight="1">
      <c r="B11" s="387" t="s">
        <v>1721</v>
      </c>
      <c r="C11" s="388"/>
      <c r="D11" s="388"/>
      <c r="E11" s="388"/>
      <c r="F11" s="388"/>
      <c r="G11" s="388"/>
      <c r="H11" s="388"/>
      <c r="I11" s="388"/>
      <c r="J11" s="389"/>
      <c r="K11" s="387" t="s">
        <v>1722</v>
      </c>
      <c r="L11" s="388"/>
      <c r="M11" s="388"/>
      <c r="N11" s="388"/>
      <c r="O11" s="388"/>
      <c r="P11" s="388"/>
      <c r="Q11" s="388"/>
      <c r="R11" s="388"/>
      <c r="S11" s="389"/>
    </row>
    <row r="12" spans="2:19" ht="30" customHeight="1">
      <c r="B12" s="372" t="s">
        <v>1974</v>
      </c>
      <c r="C12" s="373"/>
      <c r="D12" s="373"/>
      <c r="E12" s="373"/>
      <c r="F12" s="373"/>
      <c r="G12" s="373"/>
      <c r="H12" s="373"/>
      <c r="I12" s="373"/>
      <c r="J12" s="374"/>
      <c r="K12" s="372" t="s">
        <v>1975</v>
      </c>
      <c r="L12" s="373"/>
      <c r="M12" s="373"/>
      <c r="N12" s="373"/>
      <c r="O12" s="373"/>
      <c r="P12" s="373"/>
      <c r="Q12" s="373"/>
      <c r="R12" s="373"/>
      <c r="S12" s="374"/>
    </row>
    <row r="13" spans="2:19" ht="20.25" customHeight="1">
      <c r="B13" s="372"/>
      <c r="C13" s="373"/>
      <c r="D13" s="373"/>
      <c r="E13" s="373"/>
      <c r="F13" s="373"/>
      <c r="G13" s="373"/>
      <c r="H13" s="373"/>
      <c r="I13" s="373"/>
      <c r="J13" s="374"/>
      <c r="K13" s="372"/>
      <c r="L13" s="373"/>
      <c r="M13" s="373"/>
      <c r="N13" s="373"/>
      <c r="O13" s="373"/>
      <c r="P13" s="373"/>
      <c r="Q13" s="373"/>
      <c r="R13" s="373"/>
      <c r="S13" s="374"/>
    </row>
    <row r="14" spans="2:19" ht="20.25" customHeight="1">
      <c r="B14" s="372"/>
      <c r="C14" s="373"/>
      <c r="D14" s="373"/>
      <c r="E14" s="373"/>
      <c r="F14" s="373"/>
      <c r="G14" s="373"/>
      <c r="H14" s="373"/>
      <c r="I14" s="373"/>
      <c r="J14" s="374"/>
      <c r="K14" s="372"/>
      <c r="L14" s="373"/>
      <c r="M14" s="373"/>
      <c r="N14" s="373"/>
      <c r="O14" s="373"/>
      <c r="P14" s="373"/>
      <c r="Q14" s="373"/>
      <c r="R14" s="373"/>
      <c r="S14" s="374"/>
    </row>
    <row r="15" spans="2:19" ht="20.25" customHeight="1">
      <c r="B15" s="372"/>
      <c r="C15" s="373"/>
      <c r="D15" s="373"/>
      <c r="E15" s="373"/>
      <c r="F15" s="373"/>
      <c r="G15" s="373"/>
      <c r="H15" s="373"/>
      <c r="I15" s="373"/>
      <c r="J15" s="374"/>
      <c r="K15" s="372"/>
      <c r="L15" s="373"/>
      <c r="M15" s="373"/>
      <c r="N15" s="373"/>
      <c r="O15" s="373"/>
      <c r="P15" s="373"/>
      <c r="Q15" s="373"/>
      <c r="R15" s="373"/>
      <c r="S15" s="374"/>
    </row>
    <row r="16" spans="2:19" ht="20.25" customHeight="1">
      <c r="B16" s="372"/>
      <c r="C16" s="373"/>
      <c r="D16" s="373"/>
      <c r="E16" s="373"/>
      <c r="F16" s="373"/>
      <c r="G16" s="373"/>
      <c r="H16" s="373"/>
      <c r="I16" s="373"/>
      <c r="J16" s="374"/>
      <c r="K16" s="372"/>
      <c r="L16" s="373"/>
      <c r="M16" s="373"/>
      <c r="N16" s="373"/>
      <c r="O16" s="373"/>
      <c r="P16" s="373"/>
      <c r="Q16" s="373"/>
      <c r="R16" s="373"/>
      <c r="S16" s="374"/>
    </row>
    <row r="17" spans="2:19" ht="20.25" customHeight="1">
      <c r="B17" s="372"/>
      <c r="C17" s="373"/>
      <c r="D17" s="373"/>
      <c r="E17" s="373"/>
      <c r="F17" s="373"/>
      <c r="G17" s="373"/>
      <c r="H17" s="373"/>
      <c r="I17" s="373"/>
      <c r="J17" s="374"/>
      <c r="K17" s="372"/>
      <c r="L17" s="373"/>
      <c r="M17" s="373"/>
      <c r="N17" s="373"/>
      <c r="O17" s="373"/>
      <c r="P17" s="373"/>
      <c r="Q17" s="373"/>
      <c r="R17" s="373"/>
      <c r="S17" s="374"/>
    </row>
    <row r="18" spans="2:19" ht="20.25" customHeight="1">
      <c r="B18" s="372"/>
      <c r="C18" s="373"/>
      <c r="D18" s="373"/>
      <c r="E18" s="373"/>
      <c r="F18" s="373"/>
      <c r="G18" s="373"/>
      <c r="H18" s="373"/>
      <c r="I18" s="373"/>
      <c r="J18" s="374"/>
      <c r="K18" s="372"/>
      <c r="L18" s="373"/>
      <c r="M18" s="373"/>
      <c r="N18" s="373"/>
      <c r="O18" s="373"/>
      <c r="P18" s="373"/>
      <c r="Q18" s="373"/>
      <c r="R18" s="373"/>
      <c r="S18" s="374"/>
    </row>
    <row r="19" spans="2:19" ht="20.25" customHeight="1">
      <c r="B19" s="375"/>
      <c r="C19" s="373"/>
      <c r="D19" s="373"/>
      <c r="E19" s="373"/>
      <c r="F19" s="373"/>
      <c r="G19" s="373"/>
      <c r="H19" s="373"/>
      <c r="I19" s="373"/>
      <c r="J19" s="374"/>
      <c r="K19" s="375"/>
      <c r="L19" s="373"/>
      <c r="M19" s="373"/>
      <c r="N19" s="373"/>
      <c r="O19" s="373"/>
      <c r="P19" s="373"/>
      <c r="Q19" s="373"/>
      <c r="R19" s="373"/>
      <c r="S19" s="374"/>
    </row>
    <row r="20" spans="2:19" ht="20.25" customHeight="1">
      <c r="B20" s="375"/>
      <c r="C20" s="373"/>
      <c r="D20" s="373"/>
      <c r="E20" s="373"/>
      <c r="F20" s="373"/>
      <c r="G20" s="373"/>
      <c r="H20" s="373"/>
      <c r="I20" s="373"/>
      <c r="J20" s="374"/>
      <c r="K20" s="375"/>
      <c r="L20" s="373"/>
      <c r="M20" s="373"/>
      <c r="N20" s="373"/>
      <c r="O20" s="373"/>
      <c r="P20" s="373"/>
      <c r="Q20" s="373"/>
      <c r="R20" s="373"/>
      <c r="S20" s="374"/>
    </row>
    <row r="21" spans="2:19" ht="20.25" customHeight="1">
      <c r="B21" s="375"/>
      <c r="C21" s="373"/>
      <c r="D21" s="373"/>
      <c r="E21" s="373"/>
      <c r="F21" s="373"/>
      <c r="G21" s="373"/>
      <c r="H21" s="373"/>
      <c r="I21" s="373"/>
      <c r="J21" s="374"/>
      <c r="K21" s="375"/>
      <c r="L21" s="373"/>
      <c r="M21" s="373"/>
      <c r="N21" s="373"/>
      <c r="O21" s="373"/>
      <c r="P21" s="373"/>
      <c r="Q21" s="373"/>
      <c r="R21" s="373"/>
      <c r="S21" s="374"/>
    </row>
    <row r="22" spans="2:19" ht="20.25" customHeight="1">
      <c r="B22" s="375"/>
      <c r="C22" s="373"/>
      <c r="D22" s="373"/>
      <c r="E22" s="373"/>
      <c r="F22" s="373"/>
      <c r="G22" s="373"/>
      <c r="H22" s="373"/>
      <c r="I22" s="373"/>
      <c r="J22" s="374"/>
      <c r="K22" s="375"/>
      <c r="L22" s="373"/>
      <c r="M22" s="373"/>
      <c r="N22" s="373"/>
      <c r="O22" s="373"/>
      <c r="P22" s="373"/>
      <c r="Q22" s="373"/>
      <c r="R22" s="373"/>
      <c r="S22" s="374"/>
    </row>
    <row r="23" spans="2:19" ht="20.25" customHeight="1">
      <c r="B23" s="375"/>
      <c r="C23" s="373"/>
      <c r="D23" s="373"/>
      <c r="E23" s="373"/>
      <c r="F23" s="373"/>
      <c r="G23" s="373"/>
      <c r="H23" s="373"/>
      <c r="I23" s="373"/>
      <c r="J23" s="374"/>
      <c r="K23" s="375"/>
      <c r="L23" s="373"/>
      <c r="M23" s="373"/>
      <c r="N23" s="373"/>
      <c r="O23" s="373"/>
      <c r="P23" s="373"/>
      <c r="Q23" s="373"/>
      <c r="R23" s="373"/>
      <c r="S23" s="374"/>
    </row>
    <row r="24" spans="2:19" ht="20.25" customHeight="1">
      <c r="B24" s="376"/>
      <c r="C24" s="377"/>
      <c r="D24" s="377"/>
      <c r="E24" s="377"/>
      <c r="F24" s="377"/>
      <c r="G24" s="377"/>
      <c r="H24" s="377"/>
      <c r="I24" s="377"/>
      <c r="J24" s="378"/>
      <c r="K24" s="375"/>
      <c r="L24" s="373"/>
      <c r="M24" s="373"/>
      <c r="N24" s="373"/>
      <c r="O24" s="373"/>
      <c r="P24" s="373"/>
      <c r="Q24" s="373"/>
      <c r="R24" s="373"/>
      <c r="S24" s="374"/>
    </row>
    <row r="25" spans="2:19" ht="30" customHeight="1">
      <c r="B25" s="387" t="s">
        <v>1723</v>
      </c>
      <c r="C25" s="388"/>
      <c r="D25" s="388"/>
      <c r="E25" s="388"/>
      <c r="F25" s="388"/>
      <c r="G25" s="388"/>
      <c r="H25" s="388"/>
      <c r="I25" s="388"/>
      <c r="J25" s="389"/>
      <c r="K25" s="375"/>
      <c r="L25" s="373"/>
      <c r="M25" s="373"/>
      <c r="N25" s="373"/>
      <c r="O25" s="373"/>
      <c r="P25" s="373"/>
      <c r="Q25" s="373"/>
      <c r="R25" s="373"/>
      <c r="S25" s="374"/>
    </row>
    <row r="26" spans="2:19" ht="20.25" customHeight="1">
      <c r="B26" s="372" t="s">
        <v>1981</v>
      </c>
      <c r="C26" s="373"/>
      <c r="D26" s="373"/>
      <c r="E26" s="373"/>
      <c r="F26" s="373"/>
      <c r="G26" s="373"/>
      <c r="H26" s="373"/>
      <c r="I26" s="373"/>
      <c r="J26" s="374"/>
      <c r="K26" s="375"/>
      <c r="L26" s="373"/>
      <c r="M26" s="373"/>
      <c r="N26" s="373"/>
      <c r="O26" s="373"/>
      <c r="P26" s="373"/>
      <c r="Q26" s="373"/>
      <c r="R26" s="373"/>
      <c r="S26" s="374"/>
    </row>
    <row r="27" spans="2:19" ht="20.25" customHeight="1">
      <c r="B27" s="375"/>
      <c r="C27" s="373"/>
      <c r="D27" s="373"/>
      <c r="E27" s="373"/>
      <c r="F27" s="373"/>
      <c r="G27" s="373"/>
      <c r="H27" s="373"/>
      <c r="I27" s="373"/>
      <c r="J27" s="374"/>
      <c r="K27" s="375"/>
      <c r="L27" s="373"/>
      <c r="M27" s="373"/>
      <c r="N27" s="373"/>
      <c r="O27" s="373"/>
      <c r="P27" s="373"/>
      <c r="Q27" s="373"/>
      <c r="R27" s="373"/>
      <c r="S27" s="374"/>
    </row>
    <row r="28" spans="2:19" ht="20.25" customHeight="1">
      <c r="B28" s="375"/>
      <c r="C28" s="373"/>
      <c r="D28" s="373"/>
      <c r="E28" s="373"/>
      <c r="F28" s="373"/>
      <c r="G28" s="373"/>
      <c r="H28" s="373"/>
      <c r="I28" s="373"/>
      <c r="J28" s="374"/>
      <c r="K28" s="375"/>
      <c r="L28" s="373"/>
      <c r="M28" s="373"/>
      <c r="N28" s="373"/>
      <c r="O28" s="373"/>
      <c r="P28" s="373"/>
      <c r="Q28" s="373"/>
      <c r="R28" s="373"/>
      <c r="S28" s="374"/>
    </row>
    <row r="29" spans="2:19" ht="20.25" customHeight="1">
      <c r="B29" s="375"/>
      <c r="C29" s="373"/>
      <c r="D29" s="373"/>
      <c r="E29" s="373"/>
      <c r="F29" s="373"/>
      <c r="G29" s="373"/>
      <c r="H29" s="373"/>
      <c r="I29" s="373"/>
      <c r="J29" s="374"/>
      <c r="K29" s="375"/>
      <c r="L29" s="373"/>
      <c r="M29" s="373"/>
      <c r="N29" s="373"/>
      <c r="O29" s="373"/>
      <c r="P29" s="373"/>
      <c r="Q29" s="373"/>
      <c r="R29" s="373"/>
      <c r="S29" s="374"/>
    </row>
    <row r="30" spans="2:19" ht="20.25" customHeight="1">
      <c r="B30" s="375"/>
      <c r="C30" s="373"/>
      <c r="D30" s="373"/>
      <c r="E30" s="373"/>
      <c r="F30" s="373"/>
      <c r="G30" s="373"/>
      <c r="H30" s="373"/>
      <c r="I30" s="373"/>
      <c r="J30" s="374"/>
      <c r="K30" s="375"/>
      <c r="L30" s="373"/>
      <c r="M30" s="373"/>
      <c r="N30" s="373"/>
      <c r="O30" s="373"/>
      <c r="P30" s="373"/>
      <c r="Q30" s="373"/>
      <c r="R30" s="373"/>
      <c r="S30" s="374"/>
    </row>
    <row r="31" spans="2:19" ht="20.25" customHeight="1">
      <c r="B31" s="375"/>
      <c r="C31" s="373"/>
      <c r="D31" s="373"/>
      <c r="E31" s="373"/>
      <c r="F31" s="373"/>
      <c r="G31" s="373"/>
      <c r="H31" s="373"/>
      <c r="I31" s="373"/>
      <c r="J31" s="374"/>
      <c r="K31" s="375"/>
      <c r="L31" s="373"/>
      <c r="M31" s="373"/>
      <c r="N31" s="373"/>
      <c r="O31" s="373"/>
      <c r="P31" s="373"/>
      <c r="Q31" s="373"/>
      <c r="R31" s="373"/>
      <c r="S31" s="374"/>
    </row>
    <row r="32" spans="2:19" ht="20.25" customHeight="1">
      <c r="B32" s="375"/>
      <c r="C32" s="373"/>
      <c r="D32" s="373"/>
      <c r="E32" s="373"/>
      <c r="F32" s="373"/>
      <c r="G32" s="373"/>
      <c r="H32" s="373"/>
      <c r="I32" s="373"/>
      <c r="J32" s="374"/>
      <c r="K32" s="375"/>
      <c r="L32" s="373"/>
      <c r="M32" s="373"/>
      <c r="N32" s="373"/>
      <c r="O32" s="373"/>
      <c r="P32" s="373"/>
      <c r="Q32" s="373"/>
      <c r="R32" s="373"/>
      <c r="S32" s="374"/>
    </row>
    <row r="33" spans="2:19" ht="20.25" customHeight="1">
      <c r="B33" s="375"/>
      <c r="C33" s="373"/>
      <c r="D33" s="373"/>
      <c r="E33" s="373"/>
      <c r="F33" s="373"/>
      <c r="G33" s="373"/>
      <c r="H33" s="373"/>
      <c r="I33" s="373"/>
      <c r="J33" s="374"/>
      <c r="K33" s="375"/>
      <c r="L33" s="373"/>
      <c r="M33" s="373"/>
      <c r="N33" s="373"/>
      <c r="O33" s="373"/>
      <c r="P33" s="373"/>
      <c r="Q33" s="373"/>
      <c r="R33" s="373"/>
      <c r="S33" s="374"/>
    </row>
    <row r="34" spans="2:19" ht="20.25" customHeight="1">
      <c r="B34" s="376"/>
      <c r="C34" s="377"/>
      <c r="D34" s="377"/>
      <c r="E34" s="377"/>
      <c r="F34" s="377"/>
      <c r="G34" s="377"/>
      <c r="H34" s="377"/>
      <c r="I34" s="377"/>
      <c r="J34" s="378"/>
      <c r="K34" s="375"/>
      <c r="L34" s="373"/>
      <c r="M34" s="373"/>
      <c r="N34" s="373"/>
      <c r="O34" s="373"/>
      <c r="P34" s="373"/>
      <c r="Q34" s="373"/>
      <c r="R34" s="373"/>
      <c r="S34" s="374"/>
    </row>
    <row r="35" spans="2:19" ht="30" customHeight="1">
      <c r="B35" s="387" t="s">
        <v>1724</v>
      </c>
      <c r="C35" s="388"/>
      <c r="D35" s="388"/>
      <c r="E35" s="388"/>
      <c r="F35" s="388"/>
      <c r="G35" s="388"/>
      <c r="H35" s="388"/>
      <c r="I35" s="388"/>
      <c r="J35" s="389"/>
      <c r="K35" s="375"/>
      <c r="L35" s="373"/>
      <c r="M35" s="373"/>
      <c r="N35" s="373"/>
      <c r="O35" s="373"/>
      <c r="P35" s="373"/>
      <c r="Q35" s="373"/>
      <c r="R35" s="373"/>
      <c r="S35" s="374"/>
    </row>
    <row r="36" spans="2:19" ht="20.25" customHeight="1">
      <c r="B36" s="372" t="s">
        <v>1976</v>
      </c>
      <c r="C36" s="373"/>
      <c r="D36" s="373"/>
      <c r="E36" s="373"/>
      <c r="F36" s="373"/>
      <c r="G36" s="373"/>
      <c r="H36" s="373"/>
      <c r="I36" s="373"/>
      <c r="J36" s="374"/>
      <c r="K36" s="375"/>
      <c r="L36" s="373"/>
      <c r="M36" s="373"/>
      <c r="N36" s="373"/>
      <c r="O36" s="373"/>
      <c r="P36" s="373"/>
      <c r="Q36" s="373"/>
      <c r="R36" s="373"/>
      <c r="S36" s="374"/>
    </row>
    <row r="37" spans="2:19" ht="20.25" customHeight="1">
      <c r="B37" s="375"/>
      <c r="C37" s="373"/>
      <c r="D37" s="373"/>
      <c r="E37" s="373"/>
      <c r="F37" s="373"/>
      <c r="G37" s="373"/>
      <c r="H37" s="373"/>
      <c r="I37" s="373"/>
      <c r="J37" s="374"/>
      <c r="K37" s="375"/>
      <c r="L37" s="373"/>
      <c r="M37" s="373"/>
      <c r="N37" s="373"/>
      <c r="O37" s="373"/>
      <c r="P37" s="373"/>
      <c r="Q37" s="373"/>
      <c r="R37" s="373"/>
      <c r="S37" s="374"/>
    </row>
    <row r="38" spans="2:19" ht="20.25" customHeight="1">
      <c r="B38" s="375"/>
      <c r="C38" s="373"/>
      <c r="D38" s="373"/>
      <c r="E38" s="373"/>
      <c r="F38" s="373"/>
      <c r="G38" s="373"/>
      <c r="H38" s="373"/>
      <c r="I38" s="373"/>
      <c r="J38" s="374"/>
      <c r="K38" s="375"/>
      <c r="L38" s="373"/>
      <c r="M38" s="373"/>
      <c r="N38" s="373"/>
      <c r="O38" s="373"/>
      <c r="P38" s="373"/>
      <c r="Q38" s="373"/>
      <c r="R38" s="373"/>
      <c r="S38" s="374"/>
    </row>
    <row r="39" spans="2:19" ht="20.25" customHeight="1">
      <c r="B39" s="375"/>
      <c r="C39" s="373"/>
      <c r="D39" s="373"/>
      <c r="E39" s="373"/>
      <c r="F39" s="373"/>
      <c r="G39" s="373"/>
      <c r="H39" s="373"/>
      <c r="I39" s="373"/>
      <c r="J39" s="374"/>
      <c r="K39" s="375"/>
      <c r="L39" s="373"/>
      <c r="M39" s="373"/>
      <c r="N39" s="373"/>
      <c r="O39" s="373"/>
      <c r="P39" s="373"/>
      <c r="Q39" s="373"/>
      <c r="R39" s="373"/>
      <c r="S39" s="374"/>
    </row>
    <row r="40" spans="2:19" ht="20.25" customHeight="1">
      <c r="B40" s="375"/>
      <c r="C40" s="373"/>
      <c r="D40" s="373"/>
      <c r="E40" s="373"/>
      <c r="F40" s="373"/>
      <c r="G40" s="373"/>
      <c r="H40" s="373"/>
      <c r="I40" s="373"/>
      <c r="J40" s="374"/>
      <c r="K40" s="375"/>
      <c r="L40" s="373"/>
      <c r="M40" s="373"/>
      <c r="N40" s="373"/>
      <c r="O40" s="373"/>
      <c r="P40" s="373"/>
      <c r="Q40" s="373"/>
      <c r="R40" s="373"/>
      <c r="S40" s="374"/>
    </row>
    <row r="41" spans="2:19" ht="20.25" customHeight="1">
      <c r="B41" s="375"/>
      <c r="C41" s="373"/>
      <c r="D41" s="373"/>
      <c r="E41" s="373"/>
      <c r="F41" s="373"/>
      <c r="G41" s="373"/>
      <c r="H41" s="373"/>
      <c r="I41" s="373"/>
      <c r="J41" s="374"/>
      <c r="K41" s="375"/>
      <c r="L41" s="373"/>
      <c r="M41" s="373"/>
      <c r="N41" s="373"/>
      <c r="O41" s="373"/>
      <c r="P41" s="373"/>
      <c r="Q41" s="373"/>
      <c r="R41" s="373"/>
      <c r="S41" s="374"/>
    </row>
    <row r="42" spans="2:19" ht="20.25" customHeight="1">
      <c r="B42" s="375"/>
      <c r="C42" s="373"/>
      <c r="D42" s="373"/>
      <c r="E42" s="373"/>
      <c r="F42" s="373"/>
      <c r="G42" s="373"/>
      <c r="H42" s="373"/>
      <c r="I42" s="373"/>
      <c r="J42" s="374"/>
      <c r="K42" s="375"/>
      <c r="L42" s="373"/>
      <c r="M42" s="373"/>
      <c r="N42" s="373"/>
      <c r="O42" s="373"/>
      <c r="P42" s="373"/>
      <c r="Q42" s="373"/>
      <c r="R42" s="373"/>
      <c r="S42" s="374"/>
    </row>
    <row r="43" spans="2:19" ht="20.25" customHeight="1">
      <c r="B43" s="375"/>
      <c r="C43" s="373"/>
      <c r="D43" s="373"/>
      <c r="E43" s="373"/>
      <c r="F43" s="373"/>
      <c r="G43" s="373"/>
      <c r="H43" s="373"/>
      <c r="I43" s="373"/>
      <c r="J43" s="374"/>
      <c r="K43" s="375"/>
      <c r="L43" s="373"/>
      <c r="M43" s="373"/>
      <c r="N43" s="373"/>
      <c r="O43" s="373"/>
      <c r="P43" s="373"/>
      <c r="Q43" s="373"/>
      <c r="R43" s="373"/>
      <c r="S43" s="374"/>
    </row>
    <row r="44" spans="2:19" ht="20.25" customHeight="1">
      <c r="B44" s="375"/>
      <c r="C44" s="373"/>
      <c r="D44" s="373"/>
      <c r="E44" s="373"/>
      <c r="F44" s="373"/>
      <c r="G44" s="373"/>
      <c r="H44" s="373"/>
      <c r="I44" s="373"/>
      <c r="J44" s="374"/>
      <c r="K44" s="375"/>
      <c r="L44" s="373"/>
      <c r="M44" s="373"/>
      <c r="N44" s="373"/>
      <c r="O44" s="373"/>
      <c r="P44" s="373"/>
      <c r="Q44" s="373"/>
      <c r="R44" s="373"/>
      <c r="S44" s="374"/>
    </row>
    <row r="45" spans="2:19" ht="20.25" customHeight="1">
      <c r="B45" s="376"/>
      <c r="C45" s="377"/>
      <c r="D45" s="377"/>
      <c r="E45" s="377"/>
      <c r="F45" s="377"/>
      <c r="G45" s="377"/>
      <c r="H45" s="377"/>
      <c r="I45" s="377"/>
      <c r="J45" s="378"/>
      <c r="K45" s="376"/>
      <c r="L45" s="377"/>
      <c r="M45" s="377"/>
      <c r="N45" s="377"/>
      <c r="O45" s="377"/>
      <c r="P45" s="377"/>
      <c r="Q45" s="377"/>
      <c r="R45" s="377"/>
      <c r="S45" s="378"/>
    </row>
    <row r="46" spans="2:19" ht="30" customHeight="1"/>
    <row r="47" spans="2:19" ht="30" customHeight="1">
      <c r="B47" s="390" t="s">
        <v>1725</v>
      </c>
      <c r="C47" s="391"/>
      <c r="D47" s="391"/>
      <c r="E47" s="391"/>
      <c r="F47" s="391"/>
      <c r="G47" s="391"/>
      <c r="H47" s="391"/>
      <c r="I47" s="391"/>
      <c r="J47" s="391"/>
      <c r="K47" s="391"/>
      <c r="L47" s="391"/>
      <c r="M47" s="391"/>
      <c r="N47" s="391"/>
      <c r="O47" s="391"/>
      <c r="P47" s="391"/>
      <c r="Q47" s="391"/>
      <c r="R47" s="391"/>
      <c r="S47" s="392"/>
    </row>
    <row r="48" spans="2:19" ht="16.5" customHeight="1">
      <c r="B48" s="379" t="s">
        <v>1982</v>
      </c>
      <c r="C48" s="380"/>
      <c r="D48" s="380"/>
      <c r="E48" s="380"/>
      <c r="F48" s="380"/>
      <c r="G48" s="380"/>
      <c r="H48" s="380"/>
      <c r="I48" s="380"/>
      <c r="J48" s="380"/>
      <c r="K48" s="380"/>
      <c r="L48" s="380"/>
      <c r="M48" s="380"/>
      <c r="N48" s="380"/>
      <c r="O48" s="380"/>
      <c r="P48" s="380"/>
      <c r="Q48" s="380"/>
      <c r="R48" s="380"/>
      <c r="S48" s="381"/>
    </row>
    <row r="49" spans="2:19" ht="16.5" customHeight="1">
      <c r="B49" s="372"/>
      <c r="C49" s="382"/>
      <c r="D49" s="382"/>
      <c r="E49" s="382"/>
      <c r="F49" s="382"/>
      <c r="G49" s="382"/>
      <c r="H49" s="382"/>
      <c r="I49" s="382"/>
      <c r="J49" s="382"/>
      <c r="K49" s="382"/>
      <c r="L49" s="382"/>
      <c r="M49" s="382"/>
      <c r="N49" s="382"/>
      <c r="O49" s="382"/>
      <c r="P49" s="382"/>
      <c r="Q49" s="382"/>
      <c r="R49" s="382"/>
      <c r="S49" s="383"/>
    </row>
    <row r="50" spans="2:19" ht="16.5" customHeight="1">
      <c r="B50" s="372"/>
      <c r="C50" s="382"/>
      <c r="D50" s="382"/>
      <c r="E50" s="382"/>
      <c r="F50" s="382"/>
      <c r="G50" s="382"/>
      <c r="H50" s="382"/>
      <c r="I50" s="382"/>
      <c r="J50" s="382"/>
      <c r="K50" s="382"/>
      <c r="L50" s="382"/>
      <c r="M50" s="382"/>
      <c r="N50" s="382"/>
      <c r="O50" s="382"/>
      <c r="P50" s="382"/>
      <c r="Q50" s="382"/>
      <c r="R50" s="382"/>
      <c r="S50" s="383"/>
    </row>
    <row r="51" spans="2:19" ht="16.5" customHeight="1">
      <c r="B51" s="372"/>
      <c r="C51" s="382"/>
      <c r="D51" s="382"/>
      <c r="E51" s="382"/>
      <c r="F51" s="382"/>
      <c r="G51" s="382"/>
      <c r="H51" s="382"/>
      <c r="I51" s="382"/>
      <c r="J51" s="382"/>
      <c r="K51" s="382"/>
      <c r="L51" s="382"/>
      <c r="M51" s="382"/>
      <c r="N51" s="382"/>
      <c r="O51" s="382"/>
      <c r="P51" s="382"/>
      <c r="Q51" s="382"/>
      <c r="R51" s="382"/>
      <c r="S51" s="383"/>
    </row>
    <row r="52" spans="2:19" ht="16.5" customHeight="1">
      <c r="B52" s="372"/>
      <c r="C52" s="382"/>
      <c r="D52" s="382"/>
      <c r="E52" s="382"/>
      <c r="F52" s="382"/>
      <c r="G52" s="382"/>
      <c r="H52" s="382"/>
      <c r="I52" s="382"/>
      <c r="J52" s="382"/>
      <c r="K52" s="382"/>
      <c r="L52" s="382"/>
      <c r="M52" s="382"/>
      <c r="N52" s="382"/>
      <c r="O52" s="382"/>
      <c r="P52" s="382"/>
      <c r="Q52" s="382"/>
      <c r="R52" s="382"/>
      <c r="S52" s="383"/>
    </row>
    <row r="53" spans="2:19" ht="16.5" customHeight="1">
      <c r="B53" s="372"/>
      <c r="C53" s="382"/>
      <c r="D53" s="382"/>
      <c r="E53" s="382"/>
      <c r="F53" s="382"/>
      <c r="G53" s="382"/>
      <c r="H53" s="382"/>
      <c r="I53" s="382"/>
      <c r="J53" s="382"/>
      <c r="K53" s="382"/>
      <c r="L53" s="382"/>
      <c r="M53" s="382"/>
      <c r="N53" s="382"/>
      <c r="O53" s="382"/>
      <c r="P53" s="382"/>
      <c r="Q53" s="382"/>
      <c r="R53" s="382"/>
      <c r="S53" s="383"/>
    </row>
    <row r="54" spans="2:19" ht="16.5" customHeight="1">
      <c r="B54" s="372"/>
      <c r="C54" s="382"/>
      <c r="D54" s="382"/>
      <c r="E54" s="382"/>
      <c r="F54" s="382"/>
      <c r="G54" s="382"/>
      <c r="H54" s="382"/>
      <c r="I54" s="382"/>
      <c r="J54" s="382"/>
      <c r="K54" s="382"/>
      <c r="L54" s="382"/>
      <c r="M54" s="382"/>
      <c r="N54" s="382"/>
      <c r="O54" s="382"/>
      <c r="P54" s="382"/>
      <c r="Q54" s="382"/>
      <c r="R54" s="382"/>
      <c r="S54" s="383"/>
    </row>
    <row r="55" spans="2:19" ht="16.5" customHeight="1">
      <c r="B55" s="372"/>
      <c r="C55" s="382"/>
      <c r="D55" s="382"/>
      <c r="E55" s="382"/>
      <c r="F55" s="382"/>
      <c r="G55" s="382"/>
      <c r="H55" s="382"/>
      <c r="I55" s="382"/>
      <c r="J55" s="382"/>
      <c r="K55" s="382"/>
      <c r="L55" s="382"/>
      <c r="M55" s="382"/>
      <c r="N55" s="382"/>
      <c r="O55" s="382"/>
      <c r="P55" s="382"/>
      <c r="Q55" s="382"/>
      <c r="R55" s="382"/>
      <c r="S55" s="383"/>
    </row>
    <row r="56" spans="2:19" ht="16.5" customHeight="1">
      <c r="B56" s="372"/>
      <c r="C56" s="382"/>
      <c r="D56" s="382"/>
      <c r="E56" s="382"/>
      <c r="F56" s="382"/>
      <c r="G56" s="382"/>
      <c r="H56" s="382"/>
      <c r="I56" s="382"/>
      <c r="J56" s="382"/>
      <c r="K56" s="382"/>
      <c r="L56" s="382"/>
      <c r="M56" s="382"/>
      <c r="N56" s="382"/>
      <c r="O56" s="382"/>
      <c r="P56" s="382"/>
      <c r="Q56" s="382"/>
      <c r="R56" s="382"/>
      <c r="S56" s="383"/>
    </row>
    <row r="57" spans="2:19" ht="16.5" customHeight="1">
      <c r="B57" s="372"/>
      <c r="C57" s="382"/>
      <c r="D57" s="382"/>
      <c r="E57" s="382"/>
      <c r="F57" s="382"/>
      <c r="G57" s="382"/>
      <c r="H57" s="382"/>
      <c r="I57" s="382"/>
      <c r="J57" s="382"/>
      <c r="K57" s="382"/>
      <c r="L57" s="382"/>
      <c r="M57" s="382"/>
      <c r="N57" s="382"/>
      <c r="O57" s="382"/>
      <c r="P57" s="382"/>
      <c r="Q57" s="382"/>
      <c r="R57" s="382"/>
      <c r="S57" s="383"/>
    </row>
    <row r="58" spans="2:19" ht="16.5" customHeight="1">
      <c r="B58" s="372"/>
      <c r="C58" s="382"/>
      <c r="D58" s="382"/>
      <c r="E58" s="382"/>
      <c r="F58" s="382"/>
      <c r="G58" s="382"/>
      <c r="H58" s="382"/>
      <c r="I58" s="382"/>
      <c r="J58" s="382"/>
      <c r="K58" s="382"/>
      <c r="L58" s="382"/>
      <c r="M58" s="382"/>
      <c r="N58" s="382"/>
      <c r="O58" s="382"/>
      <c r="P58" s="382"/>
      <c r="Q58" s="382"/>
      <c r="R58" s="382"/>
      <c r="S58" s="383"/>
    </row>
    <row r="59" spans="2:19" ht="16.5" customHeight="1">
      <c r="B59" s="372"/>
      <c r="C59" s="382"/>
      <c r="D59" s="382"/>
      <c r="E59" s="382"/>
      <c r="F59" s="382"/>
      <c r="G59" s="382"/>
      <c r="H59" s="382"/>
      <c r="I59" s="382"/>
      <c r="J59" s="382"/>
      <c r="K59" s="382"/>
      <c r="L59" s="382"/>
      <c r="M59" s="382"/>
      <c r="N59" s="382"/>
      <c r="O59" s="382"/>
      <c r="P59" s="382"/>
      <c r="Q59" s="382"/>
      <c r="R59" s="382"/>
      <c r="S59" s="383"/>
    </row>
    <row r="60" spans="2:19" ht="16.5" customHeight="1">
      <c r="B60" s="384"/>
      <c r="C60" s="385"/>
      <c r="D60" s="385"/>
      <c r="E60" s="385"/>
      <c r="F60" s="385"/>
      <c r="G60" s="385"/>
      <c r="H60" s="385"/>
      <c r="I60" s="385"/>
      <c r="J60" s="385"/>
      <c r="K60" s="385"/>
      <c r="L60" s="385"/>
      <c r="M60" s="385"/>
      <c r="N60" s="385"/>
      <c r="O60" s="385"/>
      <c r="P60" s="385"/>
      <c r="Q60" s="385"/>
      <c r="R60" s="385"/>
      <c r="S60" s="386"/>
    </row>
    <row r="61" spans="2:19" ht="30" customHeight="1">
      <c r="B61" s="362" t="s">
        <v>1726</v>
      </c>
      <c r="C61" s="362"/>
      <c r="D61" s="362"/>
      <c r="E61" s="364" t="s">
        <v>1983</v>
      </c>
      <c r="F61" s="365"/>
      <c r="G61" s="365"/>
      <c r="H61" s="365"/>
      <c r="I61" s="365"/>
      <c r="J61" s="365"/>
      <c r="K61" s="365"/>
      <c r="L61" s="366"/>
      <c r="M61" s="362" t="s">
        <v>1727</v>
      </c>
      <c r="N61" s="362"/>
      <c r="O61" s="362"/>
      <c r="P61" s="370" t="s">
        <v>1984</v>
      </c>
      <c r="Q61" s="370"/>
      <c r="R61" s="370"/>
      <c r="S61" s="370"/>
    </row>
    <row r="62" spans="2:19" ht="30" customHeight="1">
      <c r="B62" s="363"/>
      <c r="C62" s="363"/>
      <c r="D62" s="363"/>
      <c r="E62" s="367"/>
      <c r="F62" s="368"/>
      <c r="G62" s="368"/>
      <c r="H62" s="368"/>
      <c r="I62" s="368"/>
      <c r="J62" s="368"/>
      <c r="K62" s="368"/>
      <c r="L62" s="369"/>
      <c r="M62" s="363"/>
      <c r="N62" s="363"/>
      <c r="O62" s="363"/>
      <c r="P62" s="371"/>
      <c r="Q62" s="371"/>
      <c r="R62" s="371"/>
      <c r="S62" s="371"/>
    </row>
    <row r="63" spans="2:19" ht="9.75" customHeight="1"/>
  </sheetData>
  <mergeCells count="29">
    <mergeCell ref="B8:C8"/>
    <mergeCell ref="D8:I8"/>
    <mergeCell ref="K8:L8"/>
    <mergeCell ref="M8:S8"/>
    <mergeCell ref="B10:S10"/>
    <mergeCell ref="B6:C6"/>
    <mergeCell ref="D6:I6"/>
    <mergeCell ref="K6:L6"/>
    <mergeCell ref="M6:S6"/>
    <mergeCell ref="B7:C7"/>
    <mergeCell ref="D7:I7"/>
    <mergeCell ref="K7:L7"/>
    <mergeCell ref="M7:S7"/>
    <mergeCell ref="P2:S2"/>
    <mergeCell ref="B61:D62"/>
    <mergeCell ref="E61:L62"/>
    <mergeCell ref="M61:O62"/>
    <mergeCell ref="P61:S62"/>
    <mergeCell ref="B12:J24"/>
    <mergeCell ref="B26:J34"/>
    <mergeCell ref="B36:J45"/>
    <mergeCell ref="K12:S45"/>
    <mergeCell ref="B48:S60"/>
    <mergeCell ref="B35:J35"/>
    <mergeCell ref="B25:J25"/>
    <mergeCell ref="B47:S47"/>
    <mergeCell ref="B11:J11"/>
    <mergeCell ref="K11:S11"/>
    <mergeCell ref="B4:S4"/>
  </mergeCells>
  <phoneticPr fontId="2"/>
  <pageMargins left="0.25" right="0.25" top="0.75" bottom="0.75" header="0.3" footer="0.3"/>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目次</vt:lpstr>
      <vt:lpstr>マスタ</vt:lpstr>
      <vt:lpstr>別紙40</vt:lpstr>
      <vt:lpstr>スコア公表様式（全体表）</vt:lpstr>
      <vt:lpstr>スコア公表様式（実績）</vt:lpstr>
      <vt:lpstr>地域連携活動実施状況報告書</vt:lpstr>
      <vt:lpstr>'スコア公表様式（実績）'!Print_Area</vt:lpstr>
      <vt:lpstr>'スコア公表様式（全体表）'!Print_Area</vt:lpstr>
      <vt:lpstr>地域連携活動実施状況報告書!Print_Area</vt:lpstr>
      <vt:lpstr>別紙40!Print_Area</vt:lpstr>
      <vt:lpstr>マスタ!QK_Excel出力_体制加算データ_指定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yuuaien3</cp:lastModifiedBy>
  <cp:lastPrinted>2021-04-16T07:46:41Z</cp:lastPrinted>
  <dcterms:created xsi:type="dcterms:W3CDTF">2019-11-17T05:22:28Z</dcterms:created>
  <dcterms:modified xsi:type="dcterms:W3CDTF">2021-04-21T04:40:58Z</dcterms:modified>
</cp:coreProperties>
</file>